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2.xml" ContentType="application/vnd.openxmlformats-officedocument.spreadsheetml.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tables/table3.xml" ContentType="application/vnd.openxmlformats-officedocument.spreadsheetml.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rsch/Documents/Dropbox/Aulas/EMEP/Excel/fichiers/Exemples/"/>
    </mc:Choice>
  </mc:AlternateContent>
  <xr:revisionPtr revIDLastSave="0" documentId="13_ncr:1_{961990EC-CACC-F148-832E-4E39B8CDB4BC}" xr6:coauthVersionLast="47" xr6:coauthVersionMax="47" xr10:uidLastSave="{00000000-0000-0000-0000-000000000000}"/>
  <bookViews>
    <workbookView xWindow="0" yWindow="0" windowWidth="25600" windowHeight="16000" firstSheet="6" activeTab="12" xr2:uid="{00588309-CCE2-DA43-BC8F-C2D22CAA661A}"/>
  </bookViews>
  <sheets>
    <sheet name="Feuil Impossible" sheetId="1" r:id="rId1"/>
    <sheet name="Feuille corrigée" sheetId="2" r:id="rId2"/>
    <sheet name="Stages" sheetId="4" r:id="rId3"/>
    <sheet name="Details equitation" sheetId="5" r:id="rId4"/>
    <sheet name="Services" sheetId="6" r:id="rId5"/>
    <sheet name="Tableaux Services" sheetId="7" r:id="rId6"/>
    <sheet name="Details informatique" sheetId="8" r:id="rId7"/>
    <sheet name="Salaires-Grouper" sheetId="9" r:id="rId8"/>
    <sheet name="Pannes-Graphiques" sheetId="11" r:id="rId9"/>
    <sheet name="Decalage" sheetId="12" r:id="rId10"/>
    <sheet name="Tableau Decalage" sheetId="13" r:id="rId11"/>
    <sheet name="Tableau Données" sheetId="14" r:id="rId12"/>
    <sheet name="Stock-segments" sheetId="15" r:id="rId13"/>
  </sheets>
  <definedNames>
    <definedName name="ChronologieNative_DATE">#N/A</definedName>
    <definedName name="FeuilleDynamique">OFFSET( Services!$A$1, 0, 0, COUNTA( Services!$A:$A), COUNTA( Services!$1:$1) )</definedName>
    <definedName name="Segment_Type_Produit">#N/A</definedName>
    <definedName name="Segment_TYPE_VEHICULE">#N/A</definedName>
  </definedNames>
  <calcPr calcId="191029"/>
  <pivotCaches>
    <pivotCache cacheId="0" r:id="rId14"/>
    <pivotCache cacheId="1" r:id="rId15"/>
    <pivotCache cacheId="2" r:id="rId16"/>
    <pivotCache cacheId="3" r:id="rId17"/>
    <pivotCache cacheId="4" r:id="rId18"/>
    <pivotCache cacheId="5" r:id="rId19"/>
    <pivotCache cacheId="6" r:id="rId20"/>
    <pivotCache cacheId="7" r:id="rId21"/>
    <pivotCache cacheId="33" r:id="rId22"/>
  </pivotCaches>
  <extLst>
    <ext xmlns:x14="http://schemas.microsoft.com/office/spreadsheetml/2009/9/main" uri="{BBE1A952-AA13-448e-AADC-164F8A28A991}">
      <x14:slicerCaches>
        <x14:slicerCache r:id="rId23"/>
        <x14:slicerCache r:id="rId2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25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5" l="1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" i="15"/>
  <c r="G3" i="15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" i="15"/>
  <c r="A1" i="12" l="1" a="1"/>
  <c r="A1" i="12" s="1"/>
  <c r="N127" i="6" l="1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N2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<sst xmlns="http://schemas.openxmlformats.org/spreadsheetml/2006/main" count="3981" uniqueCount="611">
  <si>
    <t>Dates</t>
  </si>
  <si>
    <t>Sites</t>
  </si>
  <si>
    <t>Lyon</t>
  </si>
  <si>
    <t>GESTION</t>
  </si>
  <si>
    <t>FINANCES</t>
  </si>
  <si>
    <t>INFORMATIQUE</t>
  </si>
  <si>
    <t>MARKETING</t>
  </si>
  <si>
    <t>DROIT</t>
  </si>
  <si>
    <t>Valence</t>
  </si>
  <si>
    <t>Date</t>
  </si>
  <si>
    <t>Site</t>
  </si>
  <si>
    <t>Catégorie</t>
  </si>
  <si>
    <t>Prix</t>
  </si>
  <si>
    <t>Total général</t>
  </si>
  <si>
    <t>Somme de Prix</t>
  </si>
  <si>
    <t>Catégories</t>
  </si>
  <si>
    <t>Tableau ventes catégorie x site</t>
  </si>
  <si>
    <t>Étiquettes de lignes</t>
  </si>
  <si>
    <t>Étiquettes de colonnes</t>
  </si>
  <si>
    <t>Nombre de Dates</t>
  </si>
  <si>
    <t>(vide)</t>
  </si>
  <si>
    <t>IMPOSSIBLE</t>
  </si>
  <si>
    <t>Tableau qu'on peut essayer de réaliser… 🤨</t>
  </si>
  <si>
    <t>STAGE</t>
  </si>
  <si>
    <t>PERIODE</t>
  </si>
  <si>
    <t>DUREE</t>
  </si>
  <si>
    <t>VTT</t>
  </si>
  <si>
    <t>ÉTÉ</t>
  </si>
  <si>
    <t>EQUITATION</t>
  </si>
  <si>
    <t>TENNIS</t>
  </si>
  <si>
    <t>AUTOMNE</t>
  </si>
  <si>
    <t>PRINTEMPS</t>
  </si>
  <si>
    <t>PLONGEE</t>
  </si>
  <si>
    <t>SURF</t>
  </si>
  <si>
    <t>SPELEO</t>
  </si>
  <si>
    <t>HIVER</t>
  </si>
  <si>
    <t>Nombre de STAGE</t>
  </si>
  <si>
    <t>Total Nombre de STAGE</t>
  </si>
  <si>
    <t>Moyenne de DUREE</t>
  </si>
  <si>
    <t>Total Moyenne de DUREE</t>
  </si>
  <si>
    <t>Année</t>
  </si>
  <si>
    <t>Code Matière</t>
  </si>
  <si>
    <t>Matière</t>
  </si>
  <si>
    <t>Diplôme</t>
  </si>
  <si>
    <t>Filière</t>
  </si>
  <si>
    <t>Voie</t>
  </si>
  <si>
    <t>UFR</t>
  </si>
  <si>
    <t>Niveau</t>
  </si>
  <si>
    <t>LMD</t>
  </si>
  <si>
    <t>Modalité</t>
  </si>
  <si>
    <t>Semestre</t>
  </si>
  <si>
    <t>Centre</t>
  </si>
  <si>
    <t>Volume</t>
  </si>
  <si>
    <t>eqTD</t>
  </si>
  <si>
    <t>0630205</t>
  </si>
  <si>
    <t>Informatique</t>
  </si>
  <si>
    <t>0632</t>
  </si>
  <si>
    <t>Gestion</t>
  </si>
  <si>
    <t>Classique</t>
  </si>
  <si>
    <t>L3</t>
  </si>
  <si>
    <t>Licence</t>
  </si>
  <si>
    <t>CM</t>
  </si>
  <si>
    <t>Sorbonne</t>
  </si>
  <si>
    <t>0636</t>
  </si>
  <si>
    <t>Gestion Finances</t>
  </si>
  <si>
    <t>TD</t>
  </si>
  <si>
    <t>0634005</t>
  </si>
  <si>
    <t>Gestion EGE</t>
  </si>
  <si>
    <t>MP2SGM6</t>
  </si>
  <si>
    <t>Management des SI</t>
  </si>
  <si>
    <t>0696</t>
  </si>
  <si>
    <t>CCA</t>
  </si>
  <si>
    <t>M2</t>
  </si>
  <si>
    <t>Master</t>
  </si>
  <si>
    <t>17 Tolbiac</t>
  </si>
  <si>
    <t>27420607</t>
  </si>
  <si>
    <t>Technologies coopératives</t>
  </si>
  <si>
    <t>2742</t>
  </si>
  <si>
    <t>MIAGE</t>
  </si>
  <si>
    <t>M1</t>
  </si>
  <si>
    <t>PMF</t>
  </si>
  <si>
    <t>274A0405</t>
  </si>
  <si>
    <t>274A</t>
  </si>
  <si>
    <t>Apprentissage</t>
  </si>
  <si>
    <t>27332105</t>
  </si>
  <si>
    <t>Développement d’interfaces Homme-Machine</t>
  </si>
  <si>
    <t>2733</t>
  </si>
  <si>
    <t>2710905</t>
  </si>
  <si>
    <t>Informatique S1</t>
  </si>
  <si>
    <t>2711</t>
  </si>
  <si>
    <t>MASS</t>
  </si>
  <si>
    <t>L1</t>
  </si>
  <si>
    <t>2711205</t>
  </si>
  <si>
    <t>Informatique S2</t>
  </si>
  <si>
    <t>0643505</t>
  </si>
  <si>
    <t>0642</t>
  </si>
  <si>
    <t>27570205</t>
  </si>
  <si>
    <t>Ingénierie des systèmes à base de services</t>
  </si>
  <si>
    <t>2757</t>
  </si>
  <si>
    <t>SID</t>
  </si>
  <si>
    <t>MSE</t>
  </si>
  <si>
    <t>27420210</t>
  </si>
  <si>
    <t>Coopération et ubiquité</t>
  </si>
  <si>
    <t>274A0210</t>
  </si>
  <si>
    <t>2735305</t>
  </si>
  <si>
    <t>Programmation OO avancée</t>
  </si>
  <si>
    <t>2732</t>
  </si>
  <si>
    <t>27322314</t>
  </si>
  <si>
    <t xml:space="preserve">ISI2: Architecture orientée-objet </t>
  </si>
  <si>
    <t>27321214</t>
  </si>
  <si>
    <t>INF6 Algorithmique avancée</t>
  </si>
  <si>
    <t>27323314</t>
  </si>
  <si>
    <t>PRO1: Ateliers d'outils de développement</t>
  </si>
  <si>
    <t>27333314</t>
  </si>
  <si>
    <t>F3011915</t>
  </si>
  <si>
    <t>L3F301</t>
  </si>
  <si>
    <t>L3F305</t>
  </si>
  <si>
    <t xml:space="preserve">F4021216 </t>
  </si>
  <si>
    <t>Informatique (Syst d'info et informatique)</t>
  </si>
  <si>
    <t xml:space="preserve">M1F402 </t>
  </si>
  <si>
    <t>M1F408</t>
  </si>
  <si>
    <t>M1F409</t>
  </si>
  <si>
    <t>X4031816</t>
  </si>
  <si>
    <t>M1-ISI3 : Modèles et outils pour les processus</t>
  </si>
  <si>
    <t>M1X403</t>
  </si>
  <si>
    <t>X4051816</t>
  </si>
  <si>
    <t>M1X405</t>
  </si>
  <si>
    <t>X3052016</t>
  </si>
  <si>
    <t>L3X305</t>
  </si>
  <si>
    <t>X3062016</t>
  </si>
  <si>
    <t>L3X306</t>
  </si>
  <si>
    <t>X5I43116</t>
  </si>
  <si>
    <t>M2-IT3 : Cloud &amp; pervasive computing</t>
  </si>
  <si>
    <t>MIX504</t>
  </si>
  <si>
    <t>X5I73116</t>
  </si>
  <si>
    <t>MIX507</t>
  </si>
  <si>
    <t>M1F410</t>
  </si>
  <si>
    <t>Management Stratégique</t>
  </si>
  <si>
    <t>M1F40N</t>
  </si>
  <si>
    <t>Contrôle de gestion et audit organisationnel</t>
  </si>
  <si>
    <t>M1F40H</t>
  </si>
  <si>
    <t xml:space="preserve">Marketing, Vente </t>
  </si>
  <si>
    <t>F4021216</t>
  </si>
  <si>
    <t>F4161218</t>
  </si>
  <si>
    <t>M1F416</t>
  </si>
  <si>
    <t>Broca</t>
  </si>
  <si>
    <t>F41612xxx</t>
  </si>
  <si>
    <t>nouveau</t>
  </si>
  <si>
    <t>Somme de Volume</t>
  </si>
  <si>
    <t>(Tous)</t>
  </si>
  <si>
    <t>Somme de eqTD</t>
  </si>
  <si>
    <t>Somme de HeureSup</t>
  </si>
  <si>
    <t>% 2008 HeureSup</t>
  </si>
  <si>
    <t>SITE</t>
  </si>
  <si>
    <t>Nom</t>
  </si>
  <si>
    <t>Prénom</t>
  </si>
  <si>
    <t>Service</t>
  </si>
  <si>
    <t>Sexe</t>
  </si>
  <si>
    <t>DateNaiss</t>
  </si>
  <si>
    <t>Contrat</t>
  </si>
  <si>
    <t>Statut</t>
  </si>
  <si>
    <t>Salaire</t>
  </si>
  <si>
    <t>Ancienneté</t>
  </si>
  <si>
    <t>22-NORD</t>
  </si>
  <si>
    <t>ACCIARI</t>
  </si>
  <si>
    <t>ALAIN</t>
  </si>
  <si>
    <t>PRODUCTION</t>
  </si>
  <si>
    <t>H</t>
  </si>
  <si>
    <t>CDI</t>
  </si>
  <si>
    <t>OUVRIER/EMPLOYE</t>
  </si>
  <si>
    <t>53-SUD</t>
  </si>
  <si>
    <t>ALLARD</t>
  </si>
  <si>
    <t>PASCAL</t>
  </si>
  <si>
    <t>MAINTENANCE</t>
  </si>
  <si>
    <t>CADRE AUTONOME</t>
  </si>
  <si>
    <t>ANGELO</t>
  </si>
  <si>
    <t>ANNIE</t>
  </si>
  <si>
    <t>F</t>
  </si>
  <si>
    <t>AGENT DE MAITRISE</t>
  </si>
  <si>
    <t>ANGOSTO</t>
  </si>
  <si>
    <t>ROGER</t>
  </si>
  <si>
    <t>OUVRIER/EMPLOYE H.QUALIFIE</t>
  </si>
  <si>
    <t>22-SUD</t>
  </si>
  <si>
    <t>ARHUIS</t>
  </si>
  <si>
    <t>FRANCK</t>
  </si>
  <si>
    <t>OUVRIER/EMPLOYE QUALIFIE</t>
  </si>
  <si>
    <t>AUBRY</t>
  </si>
  <si>
    <t>BERNARD</t>
  </si>
  <si>
    <t>AVEZ</t>
  </si>
  <si>
    <t>THIERRY</t>
  </si>
  <si>
    <t>BALLET</t>
  </si>
  <si>
    <t>RENE</t>
  </si>
  <si>
    <t>BARRAUD</t>
  </si>
  <si>
    <t>CAMILLE</t>
  </si>
  <si>
    <t>QUALITE</t>
  </si>
  <si>
    <t>BERTUCCI</t>
  </si>
  <si>
    <t>GILLES</t>
  </si>
  <si>
    <t>BESSON</t>
  </si>
  <si>
    <t>PATRICK</t>
  </si>
  <si>
    <t>BIZOT</t>
  </si>
  <si>
    <t>ROMAIN</t>
  </si>
  <si>
    <t>BLANC</t>
  </si>
  <si>
    <t>LAURENT</t>
  </si>
  <si>
    <t>R &amp; D</t>
  </si>
  <si>
    <t>BOIS</t>
  </si>
  <si>
    <t>MARTIN</t>
  </si>
  <si>
    <t>BONNARDEL</t>
  </si>
  <si>
    <t>KARINE</t>
  </si>
  <si>
    <t>BONNET</t>
  </si>
  <si>
    <t>EXPEDITIONS</t>
  </si>
  <si>
    <t>STEPHANE</t>
  </si>
  <si>
    <t>LIONEL</t>
  </si>
  <si>
    <t>BONNOT</t>
  </si>
  <si>
    <t>BOSCHI</t>
  </si>
  <si>
    <t>HERVE</t>
  </si>
  <si>
    <t>BOSSON</t>
  </si>
  <si>
    <t>PHILIPPE</t>
  </si>
  <si>
    <t>ACHATS</t>
  </si>
  <si>
    <t>BOUGNAUD</t>
  </si>
  <si>
    <t>DAVID</t>
  </si>
  <si>
    <t>53-NORD</t>
  </si>
  <si>
    <t>BRUDERMANN</t>
  </si>
  <si>
    <t>SEBASTIEN</t>
  </si>
  <si>
    <t>CAMUS</t>
  </si>
  <si>
    <t>CANAL</t>
  </si>
  <si>
    <t>YANN</t>
  </si>
  <si>
    <t>DIRECTION SITE</t>
  </si>
  <si>
    <t>CADRE DIRIGEANT</t>
  </si>
  <si>
    <t>CANALIS</t>
  </si>
  <si>
    <t>CASTELLI</t>
  </si>
  <si>
    <t>CEDRIC</t>
  </si>
  <si>
    <t>CHABAZIAN</t>
  </si>
  <si>
    <t>CHATAIN</t>
  </si>
  <si>
    <t>WILLIAM</t>
  </si>
  <si>
    <t>CHEVALIER</t>
  </si>
  <si>
    <t>JEROME</t>
  </si>
  <si>
    <t>CINTELLI</t>
  </si>
  <si>
    <t>BRUNO</t>
  </si>
  <si>
    <t>CODACCIONI</t>
  </si>
  <si>
    <t>ANTHONY</t>
  </si>
  <si>
    <t>COLLIGNON</t>
  </si>
  <si>
    <t>CADRE</t>
  </si>
  <si>
    <t>COMTE</t>
  </si>
  <si>
    <t>JIMMY</t>
  </si>
  <si>
    <t>CORNIER</t>
  </si>
  <si>
    <t>MARTIAL</t>
  </si>
  <si>
    <t>CRAPEAU</t>
  </si>
  <si>
    <t>CRYSTEL</t>
  </si>
  <si>
    <t>DAO</t>
  </si>
  <si>
    <t>YANNICK</t>
  </si>
  <si>
    <t>DARMANI</t>
  </si>
  <si>
    <t>LUDOVIC</t>
  </si>
  <si>
    <t>DARTHUY</t>
  </si>
  <si>
    <t>NICOLAS</t>
  </si>
  <si>
    <t>DE BOISVILLIERS</t>
  </si>
  <si>
    <t>CHARLY</t>
  </si>
  <si>
    <t>DECLERCQ</t>
  </si>
  <si>
    <t>MEHDI</t>
  </si>
  <si>
    <t>DEL-BOVE</t>
  </si>
  <si>
    <t>SAMUEL</t>
  </si>
  <si>
    <t>DELMAS</t>
  </si>
  <si>
    <t>DOMINIQUE</t>
  </si>
  <si>
    <t>DEPOOTER</t>
  </si>
  <si>
    <t>JEAN PHILIPPE</t>
  </si>
  <si>
    <t>DJAGUINOFF</t>
  </si>
  <si>
    <t>DORLEAN</t>
  </si>
  <si>
    <t>MAXIME</t>
  </si>
  <si>
    <t>DUBOIS</t>
  </si>
  <si>
    <t>DUMAS</t>
  </si>
  <si>
    <t>BERNADETTE</t>
  </si>
  <si>
    <t>DUPONT</t>
  </si>
  <si>
    <t>MARIE-JOSEE</t>
  </si>
  <si>
    <t>DUTRON</t>
  </si>
  <si>
    <t>MARYSE</t>
  </si>
  <si>
    <t>ESPINET</t>
  </si>
  <si>
    <t>MICHELE</t>
  </si>
  <si>
    <t>FENETRE</t>
  </si>
  <si>
    <t>GILBERTE</t>
  </si>
  <si>
    <t>FERRETTI</t>
  </si>
  <si>
    <t>ANNA</t>
  </si>
  <si>
    <t>FEUERSTOSS</t>
  </si>
  <si>
    <t>DANIELE</t>
  </si>
  <si>
    <t>FLORES</t>
  </si>
  <si>
    <t>BLANDINE</t>
  </si>
  <si>
    <t>FORLIN</t>
  </si>
  <si>
    <t>JOELLE</t>
  </si>
  <si>
    <t>GACHIE</t>
  </si>
  <si>
    <t>FRANCINE</t>
  </si>
  <si>
    <t>GANASSI</t>
  </si>
  <si>
    <t>JEAN</t>
  </si>
  <si>
    <t>GARDES</t>
  </si>
  <si>
    <t>SUZANNE</t>
  </si>
  <si>
    <t>GARNIER</t>
  </si>
  <si>
    <t>EMILIENNE</t>
  </si>
  <si>
    <t>GAUTHIER</t>
  </si>
  <si>
    <t>GILLARD</t>
  </si>
  <si>
    <t>BRIGITTE</t>
  </si>
  <si>
    <t>GIVOVICH</t>
  </si>
  <si>
    <t>MIREILLE</t>
  </si>
  <si>
    <t>CDD</t>
  </si>
  <si>
    <t>GREGOIRE</t>
  </si>
  <si>
    <t>PIERRE</t>
  </si>
  <si>
    <t>GUARNIERI</t>
  </si>
  <si>
    <t>NICOLE</t>
  </si>
  <si>
    <t>GUILLEMINOT</t>
  </si>
  <si>
    <t>RENEE</t>
  </si>
  <si>
    <t>IBARLUCIA</t>
  </si>
  <si>
    <t>ANDREE</t>
  </si>
  <si>
    <t>INDILICATO</t>
  </si>
  <si>
    <t>JOSEPHS</t>
  </si>
  <si>
    <t>GHISLAINE</t>
  </si>
  <si>
    <t>JOUVENOT</t>
  </si>
  <si>
    <t>SYLVIE</t>
  </si>
  <si>
    <t>LAFFONT</t>
  </si>
  <si>
    <t>YOLANDE</t>
  </si>
  <si>
    <t>LAFON</t>
  </si>
  <si>
    <t>LAGALY</t>
  </si>
  <si>
    <t>LAMBERT</t>
  </si>
  <si>
    <t>JOSIANE</t>
  </si>
  <si>
    <t>LAUNAY</t>
  </si>
  <si>
    <t>LILIANE</t>
  </si>
  <si>
    <t>LAURI</t>
  </si>
  <si>
    <t>IRIS</t>
  </si>
  <si>
    <t>LECCIA</t>
  </si>
  <si>
    <t>LINDA</t>
  </si>
  <si>
    <t>NETTOYAGE</t>
  </si>
  <si>
    <t>LENZI</t>
  </si>
  <si>
    <t>CATHERINE</t>
  </si>
  <si>
    <t>LEOTIER</t>
  </si>
  <si>
    <t>FREDERIC</t>
  </si>
  <si>
    <t>LEVIS</t>
  </si>
  <si>
    <t>LIEBELT</t>
  </si>
  <si>
    <t>LAURENCE</t>
  </si>
  <si>
    <t>LOGEROT</t>
  </si>
  <si>
    <t>CHANTAL</t>
  </si>
  <si>
    <t>LOURDOU</t>
  </si>
  <si>
    <t>MAIFFREDI</t>
  </si>
  <si>
    <t>FLORENCE</t>
  </si>
  <si>
    <t>MARIANI</t>
  </si>
  <si>
    <t>MYRIAM</t>
  </si>
  <si>
    <t>FABIENNE</t>
  </si>
  <si>
    <t>MARTINAUD</t>
  </si>
  <si>
    <t>VALERIE</t>
  </si>
  <si>
    <t>COMPTABILITE</t>
  </si>
  <si>
    <t>MARTINO</t>
  </si>
  <si>
    <t>CATHY</t>
  </si>
  <si>
    <t>MARZIALE</t>
  </si>
  <si>
    <t>MENARDO</t>
  </si>
  <si>
    <t>LYDIA</t>
  </si>
  <si>
    <t>MEVEL</t>
  </si>
  <si>
    <t>MOITY</t>
  </si>
  <si>
    <t>MOLLA</t>
  </si>
  <si>
    <t>VIVIANE</t>
  </si>
  <si>
    <t>MOMBEL</t>
  </si>
  <si>
    <t>SANDRINE</t>
  </si>
  <si>
    <t>MONTMAYEUR</t>
  </si>
  <si>
    <t>NORA</t>
  </si>
  <si>
    <t>NATORT</t>
  </si>
  <si>
    <t>STEPHANIE</t>
  </si>
  <si>
    <t>NOUGUIER</t>
  </si>
  <si>
    <t>SABINE</t>
  </si>
  <si>
    <t>PAILLARD</t>
  </si>
  <si>
    <t>ANGELIQUE</t>
  </si>
  <si>
    <t>PALMER</t>
  </si>
  <si>
    <t>PAPACALODI</t>
  </si>
  <si>
    <t>MARION</t>
  </si>
  <si>
    <t>PARAT</t>
  </si>
  <si>
    <t>CAROLE</t>
  </si>
  <si>
    <t>PAWELSKI</t>
  </si>
  <si>
    <t>OTTAVIA</t>
  </si>
  <si>
    <t>PAYRE</t>
  </si>
  <si>
    <t>MAUD</t>
  </si>
  <si>
    <t>PECUNIA</t>
  </si>
  <si>
    <t>CARINE</t>
  </si>
  <si>
    <t>PELERIN</t>
  </si>
  <si>
    <t>PELLEGRINI</t>
  </si>
  <si>
    <t>MARCEL</t>
  </si>
  <si>
    <t>PELLICER</t>
  </si>
  <si>
    <t>PAUL</t>
  </si>
  <si>
    <t>STANDARD</t>
  </si>
  <si>
    <t>PIQUEMAL</t>
  </si>
  <si>
    <t>AURELIE</t>
  </si>
  <si>
    <t>PONS</t>
  </si>
  <si>
    <t>PRIME</t>
  </si>
  <si>
    <t>GUYLAINE</t>
  </si>
  <si>
    <t>RATINAUD</t>
  </si>
  <si>
    <t>VAHIMITI</t>
  </si>
  <si>
    <t>REGNAULT</t>
  </si>
  <si>
    <t>AUDREY</t>
  </si>
  <si>
    <t>REQUERO</t>
  </si>
  <si>
    <t>MELANIE</t>
  </si>
  <si>
    <t>RESLINGER</t>
  </si>
  <si>
    <t>REYNOARD</t>
  </si>
  <si>
    <t>SANDRA</t>
  </si>
  <si>
    <t>RICHARD</t>
  </si>
  <si>
    <t>RIGOTTI</t>
  </si>
  <si>
    <t>ROUMEAS</t>
  </si>
  <si>
    <t>RUSSO</t>
  </si>
  <si>
    <t>SAUVAIRE</t>
  </si>
  <si>
    <t>SEBBAN</t>
  </si>
  <si>
    <t>SOLIVA</t>
  </si>
  <si>
    <t>MARCELLE</t>
  </si>
  <si>
    <t>STOLDICK</t>
  </si>
  <si>
    <t>SYLVIANE</t>
  </si>
  <si>
    <t>TEYSSOU</t>
  </si>
  <si>
    <t>ANNE</t>
  </si>
  <si>
    <t>TOROND</t>
  </si>
  <si>
    <t>SOPHIE</t>
  </si>
  <si>
    <t>TRABUC</t>
  </si>
  <si>
    <t>CLAIRE</t>
  </si>
  <si>
    <t>TROISVALLETS</t>
  </si>
  <si>
    <t>MARTINE</t>
  </si>
  <si>
    <t>ULLERN</t>
  </si>
  <si>
    <t>VAUDEY</t>
  </si>
  <si>
    <t>VEGA TOCA</t>
  </si>
  <si>
    <t>VENEZIA</t>
  </si>
  <si>
    <t>VERGNE</t>
  </si>
  <si>
    <t>VERTE</t>
  </si>
  <si>
    <t>VERVLOET</t>
  </si>
  <si>
    <t>VICENTE</t>
  </si>
  <si>
    <t>VIDAL</t>
  </si>
  <si>
    <t>VITALONE</t>
  </si>
  <si>
    <t>WACHTEL</t>
  </si>
  <si>
    <t>WILD</t>
  </si>
  <si>
    <t>ZAGANELLI</t>
  </si>
  <si>
    <t>1000-1999</t>
  </si>
  <si>
    <t>2000-2999</t>
  </si>
  <si>
    <t>3000-3999</t>
  </si>
  <si>
    <t>4000-4999</t>
  </si>
  <si>
    <t>5000-6000</t>
  </si>
  <si>
    <t>Moyenne de Ancienneté</t>
  </si>
  <si>
    <t>1944</t>
  </si>
  <si>
    <t>Trimestre1</t>
  </si>
  <si>
    <t>1946</t>
  </si>
  <si>
    <t>janv</t>
  </si>
  <si>
    <t>Trimestre3</t>
  </si>
  <si>
    <t>juil</t>
  </si>
  <si>
    <t>1948</t>
  </si>
  <si>
    <t>Trimestre2</t>
  </si>
  <si>
    <t>1949</t>
  </si>
  <si>
    <t>juin</t>
  </si>
  <si>
    <t>1950</t>
  </si>
  <si>
    <t>sept</t>
  </si>
  <si>
    <t>Trimestre4</t>
  </si>
  <si>
    <t>nov</t>
  </si>
  <si>
    <t>1952</t>
  </si>
  <si>
    <t>1953</t>
  </si>
  <si>
    <t>1954</t>
  </si>
  <si>
    <t>août</t>
  </si>
  <si>
    <t>oct</t>
  </si>
  <si>
    <t>1955</t>
  </si>
  <si>
    <t>mars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</si>
  <si>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</si>
  <si>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</si>
  <si>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</si>
  <si>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</si>
  <si>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</si>
  <si>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</si>
  <si>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</si>
  <si>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</si>
  <si>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</si>
  <si>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</si>
  <si>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</si>
  <si>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</si>
  <si>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</si>
  <si>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</si>
  <si>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</si>
  <si>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</si>
  <si>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</si>
  <si>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</si>
  <si>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</si>
  <si>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</si>
  <si>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</si>
  <si>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</si>
  <si>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</si>
  <si>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</si>
  <si>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</si>
  <si>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</si>
  <si>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</si>
  <si>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</si>
  <si>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</si>
  <si>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</si>
  <si>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</si>
  <si>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Moyenne de Salaire</t>
  </si>
  <si>
    <t>DATE</t>
  </si>
  <si>
    <t>CHAUFFEUR</t>
  </si>
  <si>
    <t>LIEU</t>
  </si>
  <si>
    <t>TYPE VEHICULE</t>
  </si>
  <si>
    <t>TYPE PANNE</t>
  </si>
  <si>
    <t>DUREE IMMOBILISATION</t>
  </si>
  <si>
    <t xml:space="preserve">  COUT PIECES </t>
  </si>
  <si>
    <t>COUT MAIN D'ŒUVRE</t>
  </si>
  <si>
    <t>REMORQUAGE</t>
  </si>
  <si>
    <t>ANTON</t>
  </si>
  <si>
    <t>ROUTE</t>
  </si>
  <si>
    <t>VL</t>
  </si>
  <si>
    <t>MECANIQUE</t>
  </si>
  <si>
    <t>N</t>
  </si>
  <si>
    <t>ANTONELLI</t>
  </si>
  <si>
    <t>AUTOROUTE</t>
  </si>
  <si>
    <t>PL</t>
  </si>
  <si>
    <t>ELECTRIQUE</t>
  </si>
  <si>
    <t>O</t>
  </si>
  <si>
    <t>BOUVIER</t>
  </si>
  <si>
    <t>BREUGNE</t>
  </si>
  <si>
    <t>BRUGERE</t>
  </si>
  <si>
    <t>CHATARD</t>
  </si>
  <si>
    <t>CAMBILLAU</t>
  </si>
  <si>
    <t>COMBES</t>
  </si>
  <si>
    <t>CHABOUD</t>
  </si>
  <si>
    <t>FREINS</t>
  </si>
  <si>
    <t>GARCIA</t>
  </si>
  <si>
    <t>HODINA</t>
  </si>
  <si>
    <t>MORET</t>
  </si>
  <si>
    <t>PEYROL</t>
  </si>
  <si>
    <t>NARDI</t>
  </si>
  <si>
    <t>POULLAIN</t>
  </si>
  <si>
    <t>PORET</t>
  </si>
  <si>
    <t>REGNIER</t>
  </si>
  <si>
    <t>RICHAUD</t>
  </si>
  <si>
    <t>SANIAL</t>
  </si>
  <si>
    <t>LE PETIT</t>
  </si>
  <si>
    <t>OLIVIER</t>
  </si>
  <si>
    <t>BAUDRAN</t>
  </si>
  <si>
    <t>BOUISSEAU</t>
  </si>
  <si>
    <t>CHNEIDER</t>
  </si>
  <si>
    <t>GAMBOSO</t>
  </si>
  <si>
    <t>GENTIL</t>
  </si>
  <si>
    <t>MOISEEF</t>
  </si>
  <si>
    <t>Nombre de DUREE IMMOBILISATION</t>
  </si>
  <si>
    <t>Somme de DUREE IMMOBILISATION</t>
  </si>
  <si>
    <t>PRODUIT</t>
  </si>
  <si>
    <t>NUMERO LOT</t>
  </si>
  <si>
    <t>QTE ENTREE</t>
  </si>
  <si>
    <t>QTE SORTIE</t>
  </si>
  <si>
    <t>AMANDE BLANCHE EFFILEE</t>
  </si>
  <si>
    <t>2016-547</t>
  </si>
  <si>
    <t>PISTACHE SANS COQUE</t>
  </si>
  <si>
    <t>2016-509</t>
  </si>
  <si>
    <t>AMANDE BRUTE ENTIERE</t>
  </si>
  <si>
    <t>628-C12</t>
  </si>
  <si>
    <t>2016-126</t>
  </si>
  <si>
    <t>642-106</t>
  </si>
  <si>
    <t>AMANDE BRUTE POUDRE</t>
  </si>
  <si>
    <t>2016-452</t>
  </si>
  <si>
    <t>AMANDE AMERE AROME ARTIFICIEL</t>
  </si>
  <si>
    <t>232-C12</t>
  </si>
  <si>
    <t>NOISETTE POUDRE</t>
  </si>
  <si>
    <t>2016-504</t>
  </si>
  <si>
    <t>NOIX DE CAJOU</t>
  </si>
  <si>
    <t>2016-124</t>
  </si>
  <si>
    <t>642-103</t>
  </si>
  <si>
    <t>AMANDE BLANCHE HACHEE</t>
  </si>
  <si>
    <t>2016-78</t>
  </si>
  <si>
    <t>2016-513</t>
  </si>
  <si>
    <t>PISTACHE COQUE</t>
  </si>
  <si>
    <t>2016-108</t>
  </si>
  <si>
    <t>2016-507</t>
  </si>
  <si>
    <t>234-C28</t>
  </si>
  <si>
    <t>2016-642</t>
  </si>
  <si>
    <t>2016-428</t>
  </si>
  <si>
    <t>NOIX ENTIERE</t>
  </si>
  <si>
    <t>2016-421</t>
  </si>
  <si>
    <t>2016-115</t>
  </si>
  <si>
    <t>230-B15</t>
  </si>
  <si>
    <t>NOISETTE ENTIERE</t>
  </si>
  <si>
    <t>422-C6</t>
  </si>
  <si>
    <t>2016-501</t>
  </si>
  <si>
    <t>2016-549</t>
  </si>
  <si>
    <t>2016-335</t>
  </si>
  <si>
    <t>2016-622</t>
  </si>
  <si>
    <t>2016-76</t>
  </si>
  <si>
    <t>NOIX DE PECAN</t>
  </si>
  <si>
    <t>2016-429</t>
  </si>
  <si>
    <t>2016-508</t>
  </si>
  <si>
    <t>420-C2</t>
  </si>
  <si>
    <t>2016-332</t>
  </si>
  <si>
    <t>2016-317</t>
  </si>
  <si>
    <t>633-102</t>
  </si>
  <si>
    <t>425-C19</t>
  </si>
  <si>
    <t>235-C36</t>
  </si>
  <si>
    <t>2016-628</t>
  </si>
  <si>
    <t>2016-112</t>
  </si>
  <si>
    <t>2016-512</t>
  </si>
  <si>
    <t>2016-469</t>
  </si>
  <si>
    <t>2016-73</t>
  </si>
  <si>
    <t>423-C12</t>
  </si>
  <si>
    <t>2016-65</t>
  </si>
  <si>
    <t>2016-244</t>
  </si>
  <si>
    <t>2016-369</t>
  </si>
  <si>
    <t>2016-330</t>
  </si>
  <si>
    <t>2016-104</t>
  </si>
  <si>
    <t>2016-623</t>
  </si>
  <si>
    <t>2016-502</t>
  </si>
  <si>
    <t>2016-334</t>
  </si>
  <si>
    <t>2016-590</t>
  </si>
  <si>
    <t>ABE-47C</t>
  </si>
  <si>
    <t>2016-928</t>
  </si>
  <si>
    <t>2016-942</t>
  </si>
  <si>
    <t>2016-963</t>
  </si>
  <si>
    <t>2BT-412</t>
  </si>
  <si>
    <t>NPC-444</t>
  </si>
  <si>
    <t>STOCK</t>
  </si>
  <si>
    <t>Somme de QTE ENTREE</t>
  </si>
  <si>
    <t>Somme de QTE SORTIE</t>
  </si>
  <si>
    <t>Somme de STOCK</t>
  </si>
  <si>
    <t>févr</t>
  </si>
  <si>
    <t>avr</t>
  </si>
  <si>
    <t>mai</t>
  </si>
  <si>
    <t>Type Produit</t>
  </si>
  <si>
    <t>NOISETTE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</si>
</sst>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€&quot;_ ;_ * \(#,##0.00\)\ &quot;€&quot;_ ;_ * &quot;-&quot;??_)\ &quot;€&quot;_ ;_ @_ "/>
    <numFmt numFmtId="164" formatCode="_ * #,##0.00_)\ _€_ ;_ * \(#,##0.00\)\ _€_ ;_ * &quot;-&quot;??_)\ _€_ ;_ @_ "/>
    <numFmt numFmtId="165" formatCode="[$-F400]h:mm:ss\ AM/PM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14" fontId="0" fillId="0" borderId="1" xfId="0" applyNumberFormat="1" applyBorder="1"/>
    <xf numFmtId="164" fontId="0" fillId="0" borderId="1" xfId="1" applyFont="1" applyBorder="1"/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  <xf numFmtId="14" fontId="0" fillId="0" borderId="0" xfId="0" applyNumberFormat="1" applyAlignment="1">
      <alignment horizontal="left"/>
    </xf>
    <xf numFmtId="0" fontId="2" fillId="0" borderId="0" xfId="0" applyFont="1"/>
    <xf numFmtId="0" fontId="0" fillId="0" borderId="0" xfId="0" applyAlignment="1">
      <alignment horizontal="left" indent="1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4" xfId="0" applyBorder="1"/>
    <xf numFmtId="49" fontId="2" fillId="0" borderId="0" xfId="0" applyNumberFormat="1" applyFon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center"/>
    </xf>
    <xf numFmtId="49" fontId="0" fillId="0" borderId="0" xfId="0" quotePrefix="1" applyNumberFormat="1"/>
    <xf numFmtId="49" fontId="0" fillId="0" borderId="0" xfId="0" applyNumberFormat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5" fillId="0" borderId="0" xfId="0" applyFont="1"/>
    <xf numFmtId="49" fontId="5" fillId="0" borderId="0" xfId="0" quotePrefix="1" applyNumberFormat="1" applyFont="1"/>
    <xf numFmtId="49" fontId="5" fillId="0" borderId="0" xfId="0" applyNumberFormat="1" applyFont="1" applyAlignment="1">
      <alignment wrapText="1"/>
    </xf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10" fontId="0" fillId="0" borderId="0" xfId="0" applyNumberFormat="1"/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64" fontId="6" fillId="0" borderId="1" xfId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64" fontId="7" fillId="0" borderId="1" xfId="1" applyFont="1" applyBorder="1"/>
    <xf numFmtId="14" fontId="0" fillId="0" borderId="0" xfId="0" applyNumberFormat="1" applyAlignment="1">
      <alignment horizontal="left" indent="1"/>
    </xf>
    <xf numFmtId="14" fontId="0" fillId="0" borderId="0" xfId="0" applyNumberFormat="1"/>
    <xf numFmtId="20" fontId="0" fillId="0" borderId="0" xfId="0" applyNumberFormat="1"/>
    <xf numFmtId="0" fontId="2" fillId="0" borderId="0" xfId="0" applyFont="1" applyAlignment="1">
      <alignment horizontal="center"/>
    </xf>
    <xf numFmtId="44" fontId="0" fillId="0" borderId="0" xfId="2" applyFont="1"/>
    <xf numFmtId="165" fontId="0" fillId="0" borderId="0" xfId="0" applyNumberFormat="1"/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9" fillId="0" borderId="0" xfId="0" applyFont="1" applyAlignment="1">
      <alignment horizontal="center"/>
    </xf>
    <xf numFmtId="14" fontId="10" fillId="0" borderId="0" xfId="0" applyNumberFormat="1" applyFont="1"/>
    <xf numFmtId="0" fontId="10" fillId="0" borderId="0" xfId="0" applyFont="1"/>
    <xf numFmtId="0" fontId="11" fillId="0" borderId="0" xfId="0" applyFont="1"/>
    <xf numFmtId="0" fontId="0" fillId="0" borderId="0" xfId="0" applyNumberFormat="1"/>
  </cellXfs>
  <cellStyles count="3">
    <cellStyle name="Milliers" xfId="1" builtinId="3"/>
    <cellStyle name="Monétaire" xfId="2" builtinId="4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25" formatCode="hh:mm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165" formatCode="[$-F400]h:mm:ss\ AM/PM"/>
    </dxf>
    <dxf>
      <numFmt numFmtId="165" formatCode="[$-F400]h:mm:ss\ AM/PM"/>
    </dxf>
    <dxf>
      <numFmt numFmtId="165" formatCode="[$-F400]h:mm:ss\ AM/PM"/>
    </dxf>
    <dxf>
      <numFmt numFmtId="34" formatCode="_ * #,##0.00_)\ &quot;€&quot;_ ;_ * \(#,##0.00\)\ &quot;€&quot;_ ;_ * &quot;-&quot;??_)\ &quot;€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5" Type="http://schemas.microsoft.com/office/2011/relationships/timelineCache" Target="timelineCaches/timelineCach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pivotCacheDefinition" Target="pivotCache/pivotCacheDefinition7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microsoft.com/office/2007/relationships/slicerCache" Target="slicerCaches/slicerCache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pivotCacheDefinition" Target="pivotCache/pivotCacheDefinition9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[ExemplesTCD.xlsx]Pannes-Graphiques!Tableau croisé dynamique5</c:name>
    <c:fmtId val="0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'Pannes-Graphiques'!$O$1:$O$2</c:f>
              <c:strCache>
                <c:ptCount val="1"/>
                <c:pt idx="0">
                  <c:v>ELECTRIQUE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'Pannes-Graphiques'!$N$3:$N$11</c:f>
              <c:strCache>
                <c:ptCount val="8"/>
                <c:pt idx="0">
                  <c:v>janv</c:v>
                </c:pt>
                <c:pt idx="1">
                  <c:v>mars</c:v>
                </c:pt>
                <c:pt idx="2">
                  <c:v>juin</c:v>
                </c:pt>
                <c:pt idx="3">
                  <c:v>juil</c:v>
                </c:pt>
                <c:pt idx="4">
                  <c:v>août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</c:strCache>
            </c:strRef>
          </c:cat>
          <c:val>
            <c:numRef>
              <c:f>'Pannes-Graphiques'!$O$3:$O$11</c:f>
              <c:numCache>
                <c:formatCode>[$-F400]h:mm:ss\ AM/PM</c:formatCode>
                <c:ptCount val="8"/>
                <c:pt idx="1">
                  <c:v>0.125</c:v>
                </c:pt>
                <c:pt idx="2">
                  <c:v>0.5</c:v>
                </c:pt>
                <c:pt idx="4">
                  <c:v>0.1875</c:v>
                </c:pt>
                <c:pt idx="6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C-3541-B963-DA4975410DEB}"/>
            </c:ext>
          </c:extLst>
        </c:ser>
        <c:ser>
          <c:idx val="1"/>
          <c:order val="1"/>
          <c:tx>
            <c:strRef>
              <c:f>'Pannes-Graphiques'!$P$1:$P$2</c:f>
              <c:strCache>
                <c:ptCount val="1"/>
                <c:pt idx="0">
                  <c:v>FREINS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'Pannes-Graphiques'!$N$3:$N$11</c:f>
              <c:strCache>
                <c:ptCount val="8"/>
                <c:pt idx="0">
                  <c:v>janv</c:v>
                </c:pt>
                <c:pt idx="1">
                  <c:v>mars</c:v>
                </c:pt>
                <c:pt idx="2">
                  <c:v>juin</c:v>
                </c:pt>
                <c:pt idx="3">
                  <c:v>juil</c:v>
                </c:pt>
                <c:pt idx="4">
                  <c:v>août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</c:strCache>
            </c:strRef>
          </c:cat>
          <c:val>
            <c:numRef>
              <c:f>'Pannes-Graphiques'!$P$3:$P$11</c:f>
              <c:numCache>
                <c:formatCode>[$-F400]h:mm:ss\ AM/PM</c:formatCode>
                <c:ptCount val="8"/>
                <c:pt idx="2">
                  <c:v>0.40625</c:v>
                </c:pt>
                <c:pt idx="3">
                  <c:v>0.1875</c:v>
                </c:pt>
                <c:pt idx="5">
                  <c:v>0.375</c:v>
                </c:pt>
                <c:pt idx="6">
                  <c:v>0.125</c:v>
                </c:pt>
                <c:pt idx="7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C-3541-B963-DA4975410DEB}"/>
            </c:ext>
          </c:extLst>
        </c:ser>
        <c:ser>
          <c:idx val="2"/>
          <c:order val="2"/>
          <c:tx>
            <c:strRef>
              <c:f>'Pannes-Graphiques'!$Q$1:$Q$2</c:f>
              <c:strCache>
                <c:ptCount val="1"/>
                <c:pt idx="0">
                  <c:v>MECANIQUE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'Pannes-Graphiques'!$N$3:$N$11</c:f>
              <c:strCache>
                <c:ptCount val="8"/>
                <c:pt idx="0">
                  <c:v>janv</c:v>
                </c:pt>
                <c:pt idx="1">
                  <c:v>mars</c:v>
                </c:pt>
                <c:pt idx="2">
                  <c:v>juin</c:v>
                </c:pt>
                <c:pt idx="3">
                  <c:v>juil</c:v>
                </c:pt>
                <c:pt idx="4">
                  <c:v>août</c:v>
                </c:pt>
                <c:pt idx="5">
                  <c:v>sept</c:v>
                </c:pt>
                <c:pt idx="6">
                  <c:v>oct</c:v>
                </c:pt>
                <c:pt idx="7">
                  <c:v>nov</c:v>
                </c:pt>
              </c:strCache>
            </c:strRef>
          </c:cat>
          <c:val>
            <c:numRef>
              <c:f>'Pannes-Graphiques'!$Q$3:$Q$11</c:f>
              <c:numCache>
                <c:formatCode>[$-F400]h:mm:ss\ AM/PM</c:formatCode>
                <c:ptCount val="8"/>
                <c:pt idx="0">
                  <c:v>0.21875</c:v>
                </c:pt>
                <c:pt idx="1">
                  <c:v>0.21875</c:v>
                </c:pt>
                <c:pt idx="2">
                  <c:v>1.375</c:v>
                </c:pt>
                <c:pt idx="3">
                  <c:v>0.96875</c:v>
                </c:pt>
                <c:pt idx="4">
                  <c:v>0.625</c:v>
                </c:pt>
                <c:pt idx="5">
                  <c:v>0.25</c:v>
                </c:pt>
                <c:pt idx="7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DC-3541-B963-DA4975410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93765215"/>
        <c:axId val="1252710239"/>
      </c:barChart>
      <c:catAx>
        <c:axId val="1193765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2710239"/>
        <c:crosses val="autoZero"/>
        <c:auto val="1"/>
        <c:lblAlgn val="ctr"/>
        <c:lblOffset val="100"/>
        <c:noMultiLvlLbl val="0"/>
      </c:catAx>
      <c:valAx>
        <c:axId val="1252710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F400]h:mm:ss\ AM/P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3765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565150</xdr:colOff>
      <xdr:row>14</xdr:row>
      <xdr:rowOff>25400</xdr:rowOff>
    </xdr:from>
    <xdr:to>
      <xdr:col>16</xdr:col>
      <xdr:colOff>336550</xdr:colOff>
      <xdr:row>27</xdr:row>
      <xdr:rowOff>127000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F44A4B9-9183-E0FB-BB7D-457A6C643E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12700</xdr:colOff>
      <xdr:row>14</xdr:row>
      <xdr:rowOff>38100</xdr:rowOff>
    </xdr:from>
    <xdr:to>
      <xdr:col>20</xdr:col>
      <xdr:colOff>241300</xdr:colOff>
      <xdr:row>20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TYPE VEHICULE">
              <a:extLst>
                <a:ext uri="{FF2B5EF4-FFF2-40B4-BE49-F238E27FC236}">
                  <a16:creationId xmlns:a16="http://schemas.microsoft.com/office/drawing/2014/main" id="{33931A8D-1ABE-A301-D6B7-9EB923662BF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VEHICU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872200" y="2882900"/>
              <a:ext cx="1879600" cy="1181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0</xdr:colOff>
      <xdr:row>20</xdr:row>
      <xdr:rowOff>177800</xdr:rowOff>
    </xdr:from>
    <xdr:to>
      <xdr:col>22</xdr:col>
      <xdr:colOff>38100</xdr:colOff>
      <xdr:row>27</xdr:row>
      <xdr:rowOff>76200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4" name="DATE">
              <a:extLst>
                <a:ext uri="{FF2B5EF4-FFF2-40B4-BE49-F238E27FC236}">
                  <a16:creationId xmlns:a16="http://schemas.microsoft.com/office/drawing/2014/main" id="{45A6E2C7-07D2-CDAE-5D2D-7F8ADE6CC26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859500" y="4241800"/>
              <a:ext cx="3340100" cy="1320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Chronologie : fonctionne dans Excel 2013 ou version ultérieure. Ne pas déplacer ou redimensionner.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25400</xdr:colOff>
      <xdr:row>21</xdr:row>
      <xdr:rowOff>12700</xdr:rowOff>
    </xdr:from>
    <xdr:to>
      <xdr:col>13</xdr:col>
      <xdr:colOff>317500</xdr:colOff>
      <xdr:row>33</xdr:row>
      <xdr:rowOff>193672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Type Produit">
              <a:extLst>
                <a:ext uri="{FF2B5EF4-FFF2-40B4-BE49-F238E27FC236}">
                  <a16:creationId xmlns:a16="http://schemas.microsoft.com/office/drawing/2014/main" id="{5C8B6FFD-D7C6-7F14-09A9-A3243E5D7D6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ype Produit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47400" y="42799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uele Kirsch Pinheiro" refreshedDate="43863.665331597222" createdVersion="6" refreshedVersion="6" minRefreshableVersion="3" recordCount="38" xr:uid="{11C3F38E-7C84-F747-820F-22A25A195AF9}">
  <cacheSource type="worksheet">
    <worksheetSource ref="A1:D39" sheet="Feuille corrigée"/>
  </cacheSource>
  <cacheFields count="4">
    <cacheField name="Date" numFmtId="14">
      <sharedItems containsSemiMixedTypes="0" containsNonDate="0" containsDate="1" containsString="0" minDate="2020-01-02T00:00:00" maxDate="2020-01-19T00:00:00" count="12">
        <d v="2020-01-02T00:00:00"/>
        <d v="2020-01-05T00:00:00"/>
        <d v="2020-01-08T00:00:00"/>
        <d v="2020-01-14T00:00:00"/>
        <d v="2020-01-16T00:00:00"/>
        <d v="2020-01-18T00:00:00"/>
        <d v="2020-01-03T00:00:00"/>
        <d v="2020-01-07T00:00:00"/>
        <d v="2020-01-11T00:00:00"/>
        <d v="2020-01-10T00:00:00"/>
        <d v="2020-01-04T00:00:00"/>
        <d v="2020-01-09T00:00:00"/>
      </sharedItems>
    </cacheField>
    <cacheField name="Site" numFmtId="0">
      <sharedItems count="2">
        <s v="Lyon"/>
        <s v="Valence"/>
      </sharedItems>
    </cacheField>
    <cacheField name="Catégorie" numFmtId="0">
      <sharedItems count="5">
        <s v="GESTION"/>
        <s v="FINANCES"/>
        <s v="INFORMATIQUE"/>
        <s v="MARKETING"/>
        <s v="DROIT"/>
      </sharedItems>
    </cacheField>
    <cacheField name="Prix" numFmtId="164">
      <sharedItems containsSemiMixedTypes="0" containsString="0" containsNumber="1" minValue="40.39" maxValue="295.32" count="37">
        <n v="284.39999999999998"/>
        <n v="93.01"/>
        <n v="271.45999999999998"/>
        <n v="59.25"/>
        <n v="252.49"/>
        <n v="159.63"/>
        <n v="148.61000000000001"/>
        <n v="196.02"/>
        <n v="107.33"/>
        <n v="126.42"/>
        <n v="235.25"/>
        <n v="260.51"/>
        <n v="295.32"/>
        <n v="101.87"/>
        <n v="234.31"/>
        <n v="236.47"/>
        <n v="101.2"/>
        <n v="40.39"/>
        <n v="201.51"/>
        <n v="92.11"/>
        <n v="261.29000000000002"/>
        <n v="277.67"/>
        <n v="228.07"/>
        <n v="165.27"/>
        <n v="129.38"/>
        <n v="40.64"/>
        <n v="253.74"/>
        <n v="254.52"/>
        <n v="74.05"/>
        <n v="168.49"/>
        <n v="158.81"/>
        <n v="156.77000000000001"/>
        <n v="135.1"/>
        <n v="261.89999999999998"/>
        <n v="150.78"/>
        <n v="157.51"/>
        <n v="65.15000000000000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uele Kirsch Pinheiro" refreshedDate="44813.720063310182" createdVersion="8" refreshedVersion="8" minRefreshableVersion="3" recordCount="23" xr:uid="{AE84891B-3A5F-5E4F-9A60-5D14E8308747}">
  <cacheSource type="worksheet">
    <worksheetSource ref="A1:B24" sheet="Feuil Impossible"/>
  </cacheSource>
  <cacheFields count="2">
    <cacheField name="Dates" numFmtId="0">
      <sharedItems containsNonDate="0" containsDate="1" containsString="0" containsBlank="1" minDate="2020-01-02T00:00:00" maxDate="2020-01-16T00:00:00" count="13">
        <m/>
        <d v="2020-01-02T00:00:00"/>
        <d v="2020-01-03T00:00:00"/>
        <d v="2020-01-04T00:00:00"/>
        <d v="2020-01-05T00:00:00"/>
        <d v="2020-01-07T00:00:00"/>
        <d v="2020-01-08T00:00:00"/>
        <d v="2020-01-09T00:00:00"/>
        <d v="2020-01-10T00:00:00"/>
        <d v="2020-01-11T00:00:00"/>
        <d v="2020-01-12T00:00:00"/>
        <d v="2020-01-14T00:00:00"/>
        <d v="2020-01-15T00:00:00"/>
      </sharedItems>
    </cacheField>
    <cacheField name="Sites" numFmtId="0">
      <sharedItems containsBlank="1" containsMixedTypes="1" containsNumber="1" minValue="59.25" maxValue="284.39999999999998" count="7">
        <s v="Lyon"/>
        <s v="GESTION"/>
        <n v="284.39999999999998"/>
        <m/>
        <n v="93.01"/>
        <n v="271.45999999999998"/>
        <n v="59.2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uele Kirsch Pinheiro" refreshedDate="44813.72577488426" createdVersion="8" refreshedVersion="8" minRefreshableVersion="3" recordCount="119" xr:uid="{9584C72A-33A7-8C4E-B909-95957DFDDA09}">
  <cacheSource type="worksheet">
    <worksheetSource ref="A1:C120" sheet="Stages"/>
  </cacheSource>
  <cacheFields count="3">
    <cacheField name="STAGE" numFmtId="0">
      <sharedItems count="6">
        <s v="VTT"/>
        <s v="EQUITATION"/>
        <s v="TENNIS"/>
        <s v="PLONGEE"/>
        <s v="SURF"/>
        <s v="SPELEO"/>
      </sharedItems>
    </cacheField>
    <cacheField name="PERIODE" numFmtId="0">
      <sharedItems count="4">
        <s v="ÉTÉ"/>
        <s v="AUTOMNE"/>
        <s v="PRINTEMPS"/>
        <s v="HIVER"/>
      </sharedItems>
    </cacheField>
    <cacheField name="DUREE" numFmtId="0">
      <sharedItems containsSemiMixedTypes="0" containsString="0" containsNumber="1" containsInteger="1" minValue="2" maxValue="15" count="7">
        <n v="2"/>
        <n v="5"/>
        <n v="3"/>
        <n v="15"/>
        <n v="10"/>
        <n v="12"/>
        <n v="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uele Kirsch Pinheiro" refreshedDate="44814.82185763889" createdVersion="8" refreshedVersion="8" minRefreshableVersion="3" recordCount="126" xr:uid="{376CE1F7-1C37-B848-9BE8-7153C497C6C9}">
  <cacheSource type="worksheet">
    <worksheetSource ref="A1:N127" sheet="Services"/>
  </cacheSource>
  <cacheFields count="15">
    <cacheField name="Année" numFmtId="0">
      <sharedItems containsSemiMixedTypes="0" containsString="0" containsNumber="1" containsInteger="1" minValue="2008" maxValue="2018" count="11">
        <n v="2008"/>
        <n v="2009"/>
        <n v="2010"/>
        <n v="2011"/>
        <n v="2012"/>
        <n v="2013"/>
        <n v="2014"/>
        <n v="2015"/>
        <n v="2016"/>
        <n v="2017"/>
        <n v="2018"/>
      </sharedItems>
    </cacheField>
    <cacheField name="Code Matière" numFmtId="49">
      <sharedItems/>
    </cacheField>
    <cacheField name="Matière" numFmtId="0">
      <sharedItems count="16">
        <s v="Informatique"/>
        <s v="Management des SI"/>
        <s v="Technologies coopératives"/>
        <s v="Développement d’interfaces Homme-Machine"/>
        <s v="Informatique S1"/>
        <s v="Informatique S2"/>
        <s v="Ingénierie des systèmes à base de services"/>
        <s v="Coopération et ubiquité"/>
        <s v="Programmation OO avancée"/>
        <s v="ISI2: Architecture orientée-objet "/>
        <s v="INF6 Algorithmique avancée"/>
        <s v="PRO1: Ateliers d'outils de développement"/>
        <s v="Informatique (Syst d'info et informatique)"/>
        <s v="M1-ISI3 : Modèles et outils pour les processus"/>
        <s v="M2-IT3 : Cloud &amp; pervasive computing"/>
        <s v="nouveau"/>
      </sharedItems>
    </cacheField>
    <cacheField name="Diplôme" numFmtId="49">
      <sharedItems/>
    </cacheField>
    <cacheField name="Filière" numFmtId="0">
      <sharedItems/>
    </cacheField>
    <cacheField name="Voie" numFmtId="0">
      <sharedItems/>
    </cacheField>
    <cacheField name="UFR" numFmtId="0">
      <sharedItems containsSemiMixedTypes="0" containsString="0" containsNumber="1" containsInteger="1" minValue="6" maxValue="27" count="2">
        <n v="6"/>
        <n v="27"/>
      </sharedItems>
    </cacheField>
    <cacheField name="Niveau" numFmtId="0">
      <sharedItems/>
    </cacheField>
    <cacheField name="LMD" numFmtId="0">
      <sharedItems/>
    </cacheField>
    <cacheField name="Modalité" numFmtId="0">
      <sharedItems/>
    </cacheField>
    <cacheField name="Semestre" numFmtId="0">
      <sharedItems containsSemiMixedTypes="0" containsString="0" containsNumber="1" containsInteger="1" minValue="1" maxValue="2"/>
    </cacheField>
    <cacheField name="Centre" numFmtId="0">
      <sharedItems/>
    </cacheField>
    <cacheField name="Volume" numFmtId="0">
      <sharedItems containsSemiMixedTypes="0" containsString="0" containsNumber="1" minValue="2" maxValue="39"/>
    </cacheField>
    <cacheField name="eqTD" numFmtId="0">
      <sharedItems containsSemiMixedTypes="0" containsString="0" containsNumber="1" minValue="3" maxValue="58.5"/>
    </cacheField>
    <cacheField name="HeureSup" numFmtId="0" formula=" (eqTD- 192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uele Kirsch Pinheiro" refreshedDate="44814.838634722226" createdVersion="8" refreshedVersion="8" minRefreshableVersion="3" recordCount="142" xr:uid="{0700664A-C1FF-B541-AFD2-1FD237335773}">
  <cacheSource type="worksheet">
    <worksheetSource ref="A1:J143" sheet="Salaires-Grouper"/>
  </cacheSource>
  <cacheFields count="11">
    <cacheField name="SITE" numFmtId="0">
      <sharedItems/>
    </cacheField>
    <cacheField name="Nom" numFmtId="0">
      <sharedItems/>
    </cacheField>
    <cacheField name="Prénom" numFmtId="0">
      <sharedItems/>
    </cacheField>
    <cacheField name="Service" numFmtId="0">
      <sharedItems/>
    </cacheField>
    <cacheField name="Sexe" numFmtId="0">
      <sharedItems count="2">
        <s v="H"/>
        <s v="F"/>
      </sharedItems>
    </cacheField>
    <cacheField name="DateNaiss" numFmtId="14">
      <sharedItems containsSemiMixedTypes="0" containsNonDate="0" containsDate="1" containsString="0" minDate="1944-02-02T00:00:00" maxDate="1986-01-18T00:00:00" count="116">
        <d v="1950-11-30T00:00:00"/>
        <d v="1954-02-17T00:00:00"/>
        <d v="1954-08-05T00:00:00"/>
        <d v="1955-01-26T00:00:00"/>
        <d v="1956-05-23T00:00:00"/>
        <d v="1958-08-12T00:00:00"/>
        <d v="1959-09-28T00:00:00"/>
        <d v="1960-12-19T00:00:00"/>
        <d v="1980-06-24T00:00:00"/>
        <d v="1962-02-22T00:00:00"/>
        <d v="1962-05-29T00:00:00"/>
        <d v="1964-10-02T00:00:00"/>
        <d v="1963-10-16T00:00:00"/>
        <d v="1976-06-09T00:00:00"/>
        <d v="1966-12-18T00:00:00"/>
        <d v="1967-06-09T00:00:00"/>
        <d v="1968-07-09T00:00:00"/>
        <d v="1980-06-26T00:00:00"/>
        <d v="1969-10-19T00:00:00"/>
        <d v="1971-03-19T00:00:00"/>
        <d v="1971-04-04T00:00:00"/>
        <d v="1971-06-11T00:00:00"/>
        <d v="1972-11-09T00:00:00"/>
        <d v="1973-02-16T00:00:00"/>
        <d v="1973-12-17T00:00:00"/>
        <d v="1975-01-27T00:00:00"/>
        <d v="1975-04-28T00:00:00"/>
        <d v="1978-06-23T00:00:00"/>
        <d v="1979-02-23T00:00:00"/>
        <d v="1979-03-22T00:00:00"/>
        <d v="1979-07-21T00:00:00"/>
        <d v="1979-08-18T00:00:00"/>
        <d v="1979-08-30T00:00:00"/>
        <d v="1980-02-16T00:00:00"/>
        <d v="1980-03-26T00:00:00"/>
        <d v="1980-04-19T00:00:00"/>
        <d v="1980-12-21T00:00:00"/>
        <d v="1981-10-02T00:00:00"/>
        <d v="1982-05-16T00:00:00"/>
        <d v="1982-09-10T00:00:00"/>
        <d v="1983-02-16T00:00:00"/>
        <d v="1983-07-06T00:00:00"/>
        <d v="1983-10-30T00:00:00"/>
        <d v="1984-01-27T00:00:00"/>
        <d v="1984-12-27T00:00:00"/>
        <d v="1985-08-07T00:00:00"/>
        <d v="1986-01-17T00:00:00"/>
        <d v="1944-02-02T00:00:00"/>
        <d v="1946-01-30T00:00:00"/>
        <d v="1949-06-06T00:00:00"/>
        <d v="1946-07-25T00:00:00"/>
        <d v="1948-02-02T00:00:00"/>
        <d v="1948-05-11T00:00:00"/>
        <d v="1950-09-16T00:00:00"/>
        <d v="1952-01-01T00:00:00"/>
        <d v="1952-04-25T00:00:00"/>
        <d v="1953-05-28T00:00:00"/>
        <d v="1953-09-23T00:00:00"/>
        <d v="1954-10-06T00:00:00"/>
        <d v="1954-10-03T00:00:00"/>
        <d v="1955-02-22T00:00:00"/>
        <d v="1955-03-24T00:00:00"/>
        <d v="1955-06-12T00:00:00"/>
        <d v="1956-02-22T00:00:00"/>
        <d v="1956-05-19T00:00:00"/>
        <d v="1956-11-02T00:00:00"/>
        <d v="1957-03-25T00:00:00"/>
        <d v="1958-04-20T00:00:00"/>
        <d v="1956-07-10T00:00:00"/>
        <d v="1958-08-14T00:00:00"/>
        <d v="1958-09-24T00:00:00"/>
        <d v="1959-03-16T00:00:00"/>
        <d v="1959-10-27T00:00:00"/>
        <d v="1960-02-24T00:00:00"/>
        <d v="1960-08-13T00:00:00"/>
        <d v="1960-11-29T00:00:00"/>
        <d v="1961-06-20T00:00:00"/>
        <d v="1962-01-21T00:00:00"/>
        <d v="1962-03-24T00:00:00"/>
        <d v="1963-09-21T00:00:00"/>
        <d v="1964-09-14T00:00:00"/>
        <d v="1965-07-07T00:00:00"/>
        <d v="1965-11-07T00:00:00"/>
        <d v="1963-09-02T00:00:00"/>
        <d v="1967-02-28T00:00:00"/>
        <d v="1967-10-01T00:00:00"/>
        <d v="1968-01-25T00:00:00"/>
        <d v="1967-11-16T00:00:00"/>
        <d v="1968-11-25T00:00:00"/>
        <d v="1968-12-07T00:00:00"/>
        <d v="1969-09-07T00:00:00"/>
        <d v="1969-10-22T00:00:00"/>
        <d v="1970-08-17T00:00:00"/>
        <d v="1974-04-01T00:00:00"/>
        <d v="1972-03-20T00:00:00"/>
        <d v="1974-08-13T00:00:00"/>
        <d v="1980-04-17T00:00:00"/>
        <d v="1974-12-24T00:00:00"/>
        <d v="1975-12-29T00:00:00"/>
        <d v="1976-05-26T00:00:00"/>
        <d v="1976-12-27T00:00:00"/>
        <d v="1977-02-14T00:00:00"/>
        <d v="1977-04-23T00:00:00"/>
        <d v="1977-09-24T00:00:00"/>
        <d v="1977-10-11T00:00:00"/>
        <d v="1978-01-28T00:00:00"/>
        <d v="1978-02-22T00:00:00"/>
        <d v="1979-01-20T00:00:00"/>
        <d v="1979-03-07T00:00:00"/>
        <d v="1979-05-24T00:00:00"/>
        <d v="1979-09-23T00:00:00"/>
        <d v="1980-06-01T00:00:00"/>
        <d v="1980-08-20T00:00:00"/>
        <d v="1981-01-04T00:00:00"/>
        <d v="1981-03-12T00:00:00"/>
        <d v="1979-11-11T00:00:00"/>
      </sharedItems>
      <fieldGroup par="10" base="5">
        <rangePr groupBy="quarters" startDate="1944-02-02T00:00:00" endDate="1986-01-18T00:00:00"/>
        <groupItems count="6">
          <s v="&lt;02/02/1944"/>
          <s v="Trimestre1"/>
          <s v="Trimestre2"/>
          <s v="Trimestre3"/>
          <s v="Trimestre4"/>
          <s v="&gt;18/01/1986"/>
        </groupItems>
      </fieldGroup>
    </cacheField>
    <cacheField name="Contrat" numFmtId="0">
      <sharedItems/>
    </cacheField>
    <cacheField name="Statut" numFmtId="0">
      <sharedItems/>
    </cacheField>
    <cacheField name="Salaire" numFmtId="164">
      <sharedItems containsSemiMixedTypes="0" containsString="0" containsNumber="1" containsInteger="1" minValue="1507" maxValue="5900" count="50">
        <n v="1626"/>
        <n v="3700"/>
        <n v="2800"/>
        <n v="1983"/>
        <n v="1890"/>
        <n v="1507"/>
        <n v="1750"/>
        <n v="1719"/>
        <n v="4755"/>
        <n v="2352"/>
        <n v="2046"/>
        <n v="2405"/>
        <n v="1653"/>
        <n v="1820"/>
        <n v="2100"/>
        <n v="2101"/>
        <n v="1602"/>
        <n v="4227"/>
        <n v="5900"/>
        <n v="2775"/>
        <n v="1620"/>
        <n v="1705"/>
        <n v="1666"/>
        <n v="2141"/>
        <n v="1675"/>
        <n v="3039"/>
        <n v="1853"/>
        <n v="1857"/>
        <n v="2174"/>
        <n v="1720"/>
        <n v="1785"/>
        <n v="2273"/>
        <n v="2260"/>
        <n v="3817"/>
        <n v="1754"/>
        <n v="2286"/>
        <n v="2511"/>
        <n v="2484"/>
        <n v="3303"/>
        <n v="3474"/>
        <n v="1678"/>
        <n v="1623"/>
        <n v="1790"/>
        <n v="1618"/>
        <n v="1663"/>
        <n v="1613"/>
        <n v="2379"/>
        <n v="1671"/>
        <n v="1627"/>
        <n v="1851"/>
      </sharedItems>
      <fieldGroup base="8">
        <rangePr autoStart="0" autoEnd="0" startNum="1000" endNum="6000" groupInterval="1000"/>
        <groupItems count="7">
          <s v="&lt;1000"/>
          <s v="1000-1999"/>
          <s v="2000-2999"/>
          <s v="3000-3999"/>
          <s v="4000-4999"/>
          <s v="5000-6000"/>
          <s v="&gt;6000"/>
        </groupItems>
      </fieldGroup>
    </cacheField>
    <cacheField name="Ancienneté" numFmtId="0">
      <sharedItems containsSemiMixedTypes="0" containsString="0" containsNumber="1" containsInteger="1" minValue="0" maxValue="31" count="29">
        <n v="5"/>
        <n v="7"/>
        <n v="8"/>
        <n v="3"/>
        <n v="11"/>
        <n v="9"/>
        <n v="2"/>
        <n v="1"/>
        <n v="12"/>
        <n v="4"/>
        <n v="0"/>
        <n v="14"/>
        <n v="6"/>
        <n v="31"/>
        <n v="29"/>
        <n v="26"/>
        <n v="27"/>
        <n v="25"/>
        <n v="23"/>
        <n v="22"/>
        <n v="21"/>
        <n v="20"/>
        <n v="19"/>
        <n v="18"/>
        <n v="17"/>
        <n v="16"/>
        <n v="15"/>
        <n v="13"/>
        <n v="10"/>
      </sharedItems>
    </cacheField>
    <cacheField name="Années" numFmtId="0" databaseField="0">
      <fieldGroup base="5">
        <rangePr groupBy="years" startDate="1944-02-02T00:00:00" endDate="1986-01-18T00:00:00"/>
        <groupItems count="45">
          <s v="&lt;02/02/1944"/>
          <s v="1944"/>
          <s v="1945"/>
          <s v="1946"/>
          <s v="1947"/>
          <s v="1948"/>
          <s v="1949"/>
          <s v="1950"/>
          <s v="1951"/>
          <s v="1952"/>
          <s v="1953"/>
          <s v="1954"/>
          <s v="1955"/>
          <s v="1956"/>
          <s v="1957"/>
          <s v="1958"/>
          <s v="1959"/>
          <s v="1960"/>
          <s v="1961"/>
          <s v="1962"/>
          <s v="1963"/>
          <s v="1964"/>
          <s v="1965"/>
          <s v="1966"/>
          <s v="1967"/>
          <s v="1968"/>
          <s v="1969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&gt;18/01/198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uele Kirsch Pinheiro" refreshedDate="44814.866600231479" createdVersion="8" refreshedVersion="8" minRefreshableVersion="3" recordCount="65" xr:uid="{4C378443-F896-8044-BC1C-7C0D855E0E8C}">
  <cacheSource type="worksheet">
    <worksheetSource ref="A1:I66" sheet="Pannes-Graphiques"/>
  </cacheSource>
  <cacheFields count="9">
    <cacheField name="DATE" numFmtId="14">
      <sharedItems containsSemiMixedTypes="0" containsNonDate="0" containsDate="1" containsString="0" minDate="2011-01-06T00:00:00" maxDate="2011-11-17T00:00:00" count="52">
        <d v="2011-01-06T00:00:00"/>
        <d v="2011-01-16T00:00:00"/>
        <d v="2011-01-31T00:00:00"/>
        <d v="2011-02-08T00:00:00"/>
        <d v="2011-02-15T00:00:00"/>
        <d v="2011-02-17T00:00:00"/>
        <d v="2011-02-25T00:00:00"/>
        <d v="2011-03-02T00:00:00"/>
        <d v="2011-03-13T00:00:00"/>
        <d v="2011-03-14T00:00:00"/>
        <d v="2011-03-15T00:00:00"/>
        <d v="2011-03-16T00:00:00"/>
        <d v="2011-03-17T00:00:00"/>
        <d v="2011-03-19T00:00:00"/>
        <d v="2011-06-06T00:00:00"/>
        <d v="2011-06-08T00:00:00"/>
        <d v="2011-06-10T00:00:00"/>
        <d v="2011-06-12T00:00:00"/>
        <d v="2011-06-14T00:00:00"/>
        <d v="2011-06-16T00:00:00"/>
        <d v="2011-06-18T00:00:00"/>
        <d v="2011-06-20T00:00:00"/>
        <d v="2011-06-22T00:00:00"/>
        <d v="2011-07-07T00:00:00"/>
        <d v="2011-07-09T00:00:00"/>
        <d v="2011-07-11T00:00:00"/>
        <d v="2011-07-13T00:00:00"/>
        <d v="2011-07-15T00:00:00"/>
        <d v="2011-07-17T00:00:00"/>
        <d v="2011-07-21T00:00:00"/>
        <d v="2011-07-25T00:00:00"/>
        <d v="2011-07-29T00:00:00"/>
        <d v="2011-08-02T00:00:00"/>
        <d v="2011-08-06T00:00:00"/>
        <d v="2011-08-10T00:00:00"/>
        <d v="2011-08-14T00:00:00"/>
        <d v="2011-08-18T00:00:00"/>
        <d v="2011-08-22T00:00:00"/>
        <d v="2011-08-26T00:00:00"/>
        <d v="2011-08-30T00:00:00"/>
        <d v="2011-09-03T00:00:00"/>
        <d v="2011-09-07T00:00:00"/>
        <d v="2011-09-11T00:00:00"/>
        <d v="2011-09-15T00:00:00"/>
        <d v="2011-09-19T00:00:00"/>
        <d v="2011-09-23T00:00:00"/>
        <d v="2011-09-27T00:00:00"/>
        <d v="2011-10-01T00:00:00"/>
        <d v="2011-10-05T00:00:00"/>
        <d v="2011-10-15T00:00:00"/>
        <d v="2011-11-06T00:00:00"/>
        <d v="2011-11-16T00:00:00"/>
      </sharedItems>
      <fieldGroup base="0">
        <rangePr groupBy="months" startDate="2011-01-06T00:00:00" endDate="2011-11-17T00:00:00"/>
        <groupItems count="14">
          <s v="&lt;06/01/2011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17/11/2011"/>
        </groupItems>
      </fieldGroup>
    </cacheField>
    <cacheField name="CHAUFFEUR" numFmtId="0">
      <sharedItems/>
    </cacheField>
    <cacheField name="LIEU" numFmtId="0">
      <sharedItems/>
    </cacheField>
    <cacheField name="TYPE VEHICULE" numFmtId="0">
      <sharedItems count="2">
        <s v="VL"/>
        <s v="PL"/>
      </sharedItems>
    </cacheField>
    <cacheField name="TYPE PANNE" numFmtId="0">
      <sharedItems count="3">
        <s v="MECANIQUE"/>
        <s v="ELECTRIQUE"/>
        <s v="FREINS"/>
      </sharedItems>
    </cacheField>
    <cacheField name="DUREE IMMOBILISATION" numFmtId="20">
      <sharedItems containsSemiMixedTypes="0" containsNonDate="0" containsDate="1" containsString="0" minDate="1899-12-30T00:45:00" maxDate="1899-12-30T12:00:00"/>
    </cacheField>
    <cacheField name="  COUT PIECES " numFmtId="44">
      <sharedItems containsString="0" containsBlank="1" containsNumber="1" containsInteger="1" minValue="19" maxValue="1200"/>
    </cacheField>
    <cacheField name="COUT MAIN D'ŒUVRE" numFmtId="44">
      <sharedItems containsSemiMixedTypes="0" containsString="0" containsNumber="1" minValue="15" maxValue="165"/>
    </cacheField>
    <cacheField name="REMORQUAGE" numFmtId="0">
      <sharedItems/>
    </cacheField>
  </cacheFields>
  <extLst>
    <ext xmlns:x14="http://schemas.microsoft.com/office/spreadsheetml/2009/9/main" uri="{725AE2AE-9491-48be-B2B4-4EB974FC3084}">
      <x14:pivotCacheDefinition pivotCacheId="566260013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uele Kirsch Pinheiro" refreshedDate="44814.885115625002" createdVersion="8" refreshedVersion="8" minRefreshableVersion="3" recordCount="126" xr:uid="{57590ED9-A89A-3C40-B315-E2CDCD846E20}">
  <cacheSource type="worksheet">
    <worksheetSource name="=FeuilleDynamique"/>
  </cacheSource>
  <cacheFields count="14">
    <cacheField name="Année" numFmtId="0">
      <sharedItems containsSemiMixedTypes="0" containsString="0" containsNumber="1" containsInteger="1" minValue="2008" maxValue="2018"/>
    </cacheField>
    <cacheField name="Code Matière" numFmtId="49">
      <sharedItems/>
    </cacheField>
    <cacheField name="Matière" numFmtId="0">
      <sharedItems/>
    </cacheField>
    <cacheField name="Diplôme" numFmtId="49">
      <sharedItems/>
    </cacheField>
    <cacheField name="Filière" numFmtId="0">
      <sharedItems/>
    </cacheField>
    <cacheField name="Voie" numFmtId="0">
      <sharedItems count="2">
        <s v="Classique"/>
        <s v="Apprentissage"/>
      </sharedItems>
    </cacheField>
    <cacheField name="UFR" numFmtId="0">
      <sharedItems containsSemiMixedTypes="0" containsString="0" containsNumber="1" containsInteger="1" minValue="6" maxValue="27"/>
    </cacheField>
    <cacheField name="Niveau" numFmtId="0">
      <sharedItems count="4">
        <s v="L3"/>
        <s v="M2"/>
        <s v="M1"/>
        <s v="L1"/>
      </sharedItems>
    </cacheField>
    <cacheField name="LMD" numFmtId="0">
      <sharedItems/>
    </cacheField>
    <cacheField name="Modalité" numFmtId="0">
      <sharedItems/>
    </cacheField>
    <cacheField name="Semestre" numFmtId="0">
      <sharedItems containsSemiMixedTypes="0" containsString="0" containsNumber="1" containsInteger="1" minValue="1" maxValue="2"/>
    </cacheField>
    <cacheField name="Centre" numFmtId="0">
      <sharedItems/>
    </cacheField>
    <cacheField name="Volume" numFmtId="0">
      <sharedItems containsSemiMixedTypes="0" containsString="0" containsNumber="1" minValue="2" maxValue="39"/>
    </cacheField>
    <cacheField name="eqTD" numFmtId="0">
      <sharedItems containsSemiMixedTypes="0" containsString="0" containsNumber="1" minValue="3" maxValue="58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uele Kirsch Pinheiro" refreshedDate="44814.892900925923" createdVersion="8" refreshedVersion="8" minRefreshableVersion="3" recordCount="65" xr:uid="{BF9A8A32-03CC-5C48-90B5-E427F9DB4ACC}">
  <cacheSource type="worksheet">
    <worksheetSource name="TableauPannes"/>
  </cacheSource>
  <cacheFields count="9">
    <cacheField name="DATE" numFmtId="14">
      <sharedItems containsSemiMixedTypes="0" containsNonDate="0" containsDate="1" containsString="0" minDate="2011-01-06T00:00:00" maxDate="2011-11-17T00:00:00"/>
    </cacheField>
    <cacheField name="CHAUFFEUR" numFmtId="0">
      <sharedItems count="28">
        <s v="ANTON"/>
        <s v="ANTONELLI"/>
        <s v="BONNET"/>
        <s v="BOUVIER"/>
        <s v="BREUGNE"/>
        <s v="BRUGERE"/>
        <s v="CHATARD"/>
        <s v="CAMBILLAU"/>
        <s v="COMBES"/>
        <s v="CHABOUD"/>
        <s v="GARCIA"/>
        <s v="HODINA"/>
        <s v="MORET"/>
        <s v="PEYROL"/>
        <s v="NARDI"/>
        <s v="POULLAIN"/>
        <s v="PORET"/>
        <s v="REGNIER"/>
        <s v="RICHAUD"/>
        <s v="SANIAL"/>
        <s v="LE PETIT"/>
        <s v="OLIVIER"/>
        <s v="BAUDRAN"/>
        <s v="BOUISSEAU"/>
        <s v="CHNEIDER"/>
        <s v="GAMBOSO"/>
        <s v="GENTIL"/>
        <s v="MOISEEF"/>
      </sharedItems>
    </cacheField>
    <cacheField name="LIEU" numFmtId="0">
      <sharedItems/>
    </cacheField>
    <cacheField name="TYPE VEHICULE" numFmtId="0">
      <sharedItems count="2">
        <s v="VL"/>
        <s v="PL"/>
      </sharedItems>
    </cacheField>
    <cacheField name="TYPE PANNE" numFmtId="0">
      <sharedItems/>
    </cacheField>
    <cacheField name="DUREE IMMOBILISATION" numFmtId="20">
      <sharedItems containsSemiMixedTypes="0" containsNonDate="0" containsDate="1" containsString="0" minDate="1899-12-30T00:45:00" maxDate="1899-12-30T12:00:00" count="14">
        <d v="1899-12-30T00:45:00"/>
        <d v="1899-12-30T02:15:00"/>
        <d v="1899-12-30T03:45:00"/>
        <d v="1899-12-30T05:15:00"/>
        <d v="1899-12-30T01:30:00"/>
        <d v="1899-12-30T03:00:00"/>
        <d v="1899-12-30T04:30:00"/>
        <d v="1899-12-30T06:00:00"/>
        <d v="1899-12-30T07:30:00"/>
        <d v="1899-12-30T08:15:00"/>
        <d v="1899-12-30T09:45:00"/>
        <d v="1899-12-30T11:15:00"/>
        <d v="1899-12-30T10:30:00"/>
        <d v="1899-12-30T12:00:00"/>
      </sharedItems>
    </cacheField>
    <cacheField name="  COUT PIECES " numFmtId="44">
      <sharedItems containsString="0" containsBlank="1" containsNumber="1" containsInteger="1" minValue="19" maxValue="1200"/>
    </cacheField>
    <cacheField name="COUT MAIN D'ŒUVRE" numFmtId="44">
      <sharedItems containsSemiMixedTypes="0" containsString="0" containsNumber="1" minValue="15" maxValue="165"/>
    </cacheField>
    <cacheField name="REMORQUAG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uele Kirsch Pinheiro" refreshedDate="44815.83173784722" createdVersion="8" refreshedVersion="8" minRefreshableVersion="3" recordCount="215" xr:uid="{DEF95939-64E8-BE49-8D38-48D4BC81551B}">
  <cacheSource type="worksheet">
    <worksheetSource ref="A1:G216" sheet="Stock-segments"/>
  </cacheSource>
  <cacheFields count="8">
    <cacheField name="DATE" numFmtId="14">
      <sharedItems containsSemiMixedTypes="0" containsNonDate="0" containsDate="1" containsString="0" minDate="2016-01-03T00:00:00" maxDate="2016-12-11T00:00:00" count="139">
        <d v="2016-01-03T00:00:00"/>
        <d v="2016-01-04T00:00:00"/>
        <d v="2016-01-06T00:00:00"/>
        <d v="2016-01-08T00:00:00"/>
        <d v="2016-01-09T00:00:00"/>
        <d v="2016-01-10T00:00:00"/>
        <d v="2016-01-14T00:00:00"/>
        <d v="2016-01-15T00:00:00"/>
        <d v="2016-01-17T00:00:00"/>
        <d v="2016-01-22T00:00:00"/>
        <d v="2016-01-23T00:00:00"/>
        <d v="2016-01-26T00:00:00"/>
        <d v="2016-01-28T00:00:00"/>
        <d v="2016-01-29T00:00:00"/>
        <d v="2016-01-31T00:00:00"/>
        <d v="2016-02-02T00:00:00"/>
        <d v="2016-02-06T00:00:00"/>
        <d v="2016-02-09T00:00:00"/>
        <d v="2016-02-11T00:00:00"/>
        <d v="2016-02-14T00:00:00"/>
        <d v="2016-02-18T00:00:00"/>
        <d v="2016-02-19T00:00:00"/>
        <d v="2016-02-20T00:00:00"/>
        <d v="2016-02-23T00:00:00"/>
        <d v="2016-02-25T00:00:00"/>
        <d v="2016-02-27T00:00:00"/>
        <d v="2016-02-28T00:00:00"/>
        <d v="2016-03-02T00:00:00"/>
        <d v="2016-03-04T00:00:00"/>
        <d v="2016-03-07T00:00:00"/>
        <d v="2016-03-11T00:00:00"/>
        <d v="2016-03-15T00:00:00"/>
        <d v="2016-03-16T00:00:00"/>
        <d v="2016-03-18T00:00:00"/>
        <d v="2016-03-20T00:00:00"/>
        <d v="2016-03-21T00:00:00"/>
        <d v="2016-03-22T00:00:00"/>
        <d v="2016-03-23T00:00:00"/>
        <d v="2016-03-24T00:00:00"/>
        <d v="2016-03-25T00:00:00"/>
        <d v="2016-03-26T00:00:00"/>
        <d v="2016-04-01T00:00:00"/>
        <d v="2016-04-02T00:00:00"/>
        <d v="2016-04-03T00:00:00"/>
        <d v="2016-04-04T00:00:00"/>
        <d v="2016-04-05T00:00:00"/>
        <d v="2016-04-06T00:00:00"/>
        <d v="2016-04-08T00:00:00"/>
        <d v="2016-04-10T00:00:00"/>
        <d v="2016-04-11T00:00:00"/>
        <d v="2016-04-12T00:00:00"/>
        <d v="2016-04-15T00:00:00"/>
        <d v="2016-04-16T00:00:00"/>
        <d v="2016-04-18T00:00:00"/>
        <d v="2016-04-20T00:00:00"/>
        <d v="2016-04-22T00:00:00"/>
        <d v="2016-04-25T00:00:00"/>
        <d v="2016-04-29T00:00:00"/>
        <d v="2016-04-30T00:00:00"/>
        <d v="2016-05-02T00:00:00"/>
        <d v="2016-05-03T00:00:00"/>
        <d v="2016-05-04T00:00:00"/>
        <d v="2016-05-07T00:00:00"/>
        <d v="2016-05-09T00:00:00"/>
        <d v="2016-05-10T00:00:00"/>
        <d v="2016-05-11T00:00:00"/>
        <d v="2016-05-13T00:00:00"/>
        <d v="2016-05-14T00:00:00"/>
        <d v="2016-05-16T00:00:00"/>
        <d v="2016-05-17T00:00:00"/>
        <d v="2016-05-22T00:00:00"/>
        <d v="2016-05-29T00:00:00"/>
        <d v="2016-05-30T00:00:00"/>
        <d v="2016-06-01T00:00:00"/>
        <d v="2016-06-03T00:00:00"/>
        <d v="2016-06-06T00:00:00"/>
        <d v="2016-06-07T00:00:00"/>
        <d v="2016-06-08T00:00:00"/>
        <d v="2016-06-10T00:00:00"/>
        <d v="2016-06-11T00:00:00"/>
        <d v="2016-06-12T00:00:00"/>
        <d v="2016-06-13T00:00:00"/>
        <d v="2016-06-15T00:00:00"/>
        <d v="2016-06-17T00:00:00"/>
        <d v="2016-06-18T00:00:00"/>
        <d v="2016-06-24T00:00:00"/>
        <d v="2016-06-25T00:00:00"/>
        <d v="2016-06-26T00:00:00"/>
        <d v="2016-06-27T00:00:00"/>
        <d v="2016-06-28T00:00:00"/>
        <d v="2016-07-01T00:00:00"/>
        <d v="2016-07-02T00:00:00"/>
        <d v="2016-07-03T00:00:00"/>
        <d v="2016-07-04T00:00:00"/>
        <d v="2016-07-05T00:00:00"/>
        <d v="2016-07-08T00:00:00"/>
        <d v="2016-07-10T00:00:00"/>
        <d v="2016-07-11T00:00:00"/>
        <d v="2016-07-15T00:00:00"/>
        <d v="2016-07-16T00:00:00"/>
        <d v="2016-07-17T00:00:00"/>
        <d v="2016-07-19T00:00:00"/>
        <d v="2016-07-20T00:00:00"/>
        <d v="2016-07-22T00:00:00"/>
        <d v="2016-07-24T00:00:00"/>
        <d v="2016-08-02T00:00:00"/>
        <d v="2016-08-07T00:00:00"/>
        <d v="2016-08-08T00:00:00"/>
        <d v="2016-08-09T00:00:00"/>
        <d v="2016-08-10T00:00:00"/>
        <d v="2016-08-12T00:00:00"/>
        <d v="2016-08-13T00:00:00"/>
        <d v="2016-08-14T00:00:00"/>
        <d v="2016-08-17T00:00:00"/>
        <d v="2016-08-19T00:00:00"/>
        <d v="2016-08-20T00:00:00"/>
        <d v="2016-08-26T00:00:00"/>
        <d v="2016-08-27T00:00:00"/>
        <d v="2016-08-28T00:00:00"/>
        <d v="2016-08-29T00:00:00"/>
        <d v="2016-08-30T00:00:00"/>
        <d v="2016-09-05T00:00:00"/>
        <d v="2016-09-07T00:00:00"/>
        <d v="2016-09-09T00:00:00"/>
        <d v="2016-09-10T00:00:00"/>
        <d v="2016-09-12T00:00:00"/>
        <d v="2016-09-13T00:00:00"/>
        <d v="2016-09-16T00:00:00"/>
        <d v="2016-09-18T00:00:00"/>
        <d v="2016-09-19T00:00:00"/>
        <d v="2016-09-20T00:00:00"/>
        <d v="2016-09-21T00:00:00"/>
        <d v="2016-09-26T00:00:00"/>
        <d v="2016-10-01T00:00:00"/>
        <d v="2016-10-11T00:00:00"/>
        <d v="2016-10-19T00:00:00"/>
        <d v="2016-10-25T00:00:00"/>
        <d v="2016-11-28T00:00:00"/>
        <d v="2016-12-10T00:00:00"/>
      </sharedItems>
      <fieldGroup par="7" base="0">
        <rangePr groupBy="months" startDate="2016-01-03T00:00:00" endDate="2016-12-11T00:00:00"/>
        <groupItems count="14">
          <s v="&lt;03/01/2016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11/12/2016"/>
        </groupItems>
      </fieldGroup>
    </cacheField>
    <cacheField name="PRODUIT" numFmtId="0">
      <sharedItems/>
    </cacheField>
    <cacheField name="Type Produit" numFmtId="0">
      <sharedItems count="4">
        <s v="AMANDE"/>
        <s v="PISTACHE"/>
        <s v="NOISETTE"/>
        <s v="NOIX"/>
      </sharedItems>
    </cacheField>
    <cacheField name="NUMERO LOT" numFmtId="0">
      <sharedItems count="55">
        <s v="2016-547"/>
        <s v="2016-509"/>
        <s v="628-C12"/>
        <s v="2016-126"/>
        <s v="642-106"/>
        <s v="2016-452"/>
        <s v="232-C12"/>
        <s v="2016-504"/>
        <s v="2016-124"/>
        <s v="642-103"/>
        <s v="2016-78"/>
        <s v="2016-513"/>
        <s v="2016-108"/>
        <s v="2016-507"/>
        <s v="234-C28"/>
        <s v="2016-642"/>
        <s v="2016-428"/>
        <s v="2016-421"/>
        <s v="2016-115"/>
        <s v="230-B15"/>
        <s v="422-C6"/>
        <s v="2016-501"/>
        <s v="2016-549"/>
        <s v="2016-335"/>
        <s v="2016-622"/>
        <s v="2016-76"/>
        <s v="2016-429"/>
        <s v="2016-508"/>
        <s v="420-C2"/>
        <s v="2016-332"/>
        <s v="2016-317"/>
        <s v="633-102"/>
        <s v="425-C19"/>
        <s v="235-C36"/>
        <s v="2016-628"/>
        <s v="2016-112"/>
        <s v="2016-512"/>
        <s v="2016-469"/>
        <s v="2016-73"/>
        <s v="423-C12"/>
        <s v="2016-65"/>
        <s v="2016-244"/>
        <s v="2016-369"/>
        <s v="2016-330"/>
        <s v="2016-104"/>
        <s v="2016-623"/>
        <s v="2016-502"/>
        <s v="2016-334"/>
        <s v="2016-590"/>
        <s v="ABE-47C"/>
        <s v="2016-928"/>
        <s v="2016-942"/>
        <s v="2016-963"/>
        <s v="2BT-412"/>
        <s v="NPC-444"/>
      </sharedItems>
    </cacheField>
    <cacheField name="QTE ENTREE" numFmtId="0">
      <sharedItems containsString="0" containsBlank="1" containsNumber="1" containsInteger="1" minValue="36" maxValue="244"/>
    </cacheField>
    <cacheField name="QTE SORTIE" numFmtId="0">
      <sharedItems containsString="0" containsBlank="1" containsNumber="1" containsInteger="1" minValue="2" maxValue="80"/>
    </cacheField>
    <cacheField name="STOCK" numFmtId="0">
      <sharedItems containsSemiMixedTypes="0" containsString="0" containsNumber="1" containsInteger="1" minValue="-80" maxValue="244"/>
    </cacheField>
    <cacheField name="Trimestres" numFmtId="0" databaseField="0">
      <fieldGroup base="0">
        <rangePr groupBy="quarters" startDate="2016-01-03T00:00:00" endDate="2016-12-11T00:00:00"/>
        <groupItems count="6">
          <s v="&lt;03/01/2016"/>
          <s v="Trimestre1"/>
          <s v="Trimestre2"/>
          <s v="Trimestre3"/>
          <s v="Trimestre4"/>
          <s v="&gt;11/12/2016"/>
        </groupItems>
      </fieldGroup>
    </cacheField>
  </cacheFields>
  <extLst>
    <ext xmlns:x14="http://schemas.microsoft.com/office/spreadsheetml/2009/9/main" uri="{725AE2AE-9491-48be-B2B4-4EB974FC3084}">
      <x14:pivotCacheDefinition pivotCacheId="58003652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x v="0"/>
    <x v="0"/>
    <x v="0"/>
    <x v="0"/>
  </r>
  <r>
    <x v="1"/>
    <x v="0"/>
    <x v="0"/>
    <x v="1"/>
  </r>
  <r>
    <x v="2"/>
    <x v="0"/>
    <x v="0"/>
    <x v="2"/>
  </r>
  <r>
    <x v="3"/>
    <x v="0"/>
    <x v="0"/>
    <x v="3"/>
  </r>
  <r>
    <x v="4"/>
    <x v="0"/>
    <x v="0"/>
    <x v="4"/>
  </r>
  <r>
    <x v="5"/>
    <x v="0"/>
    <x v="0"/>
    <x v="5"/>
  </r>
  <r>
    <x v="0"/>
    <x v="0"/>
    <x v="1"/>
    <x v="6"/>
  </r>
  <r>
    <x v="6"/>
    <x v="0"/>
    <x v="1"/>
    <x v="7"/>
  </r>
  <r>
    <x v="7"/>
    <x v="0"/>
    <x v="1"/>
    <x v="8"/>
  </r>
  <r>
    <x v="7"/>
    <x v="0"/>
    <x v="1"/>
    <x v="9"/>
  </r>
  <r>
    <x v="2"/>
    <x v="0"/>
    <x v="1"/>
    <x v="10"/>
  </r>
  <r>
    <x v="8"/>
    <x v="0"/>
    <x v="1"/>
    <x v="11"/>
  </r>
  <r>
    <x v="8"/>
    <x v="0"/>
    <x v="1"/>
    <x v="12"/>
  </r>
  <r>
    <x v="0"/>
    <x v="0"/>
    <x v="2"/>
    <x v="13"/>
  </r>
  <r>
    <x v="0"/>
    <x v="0"/>
    <x v="2"/>
    <x v="14"/>
  </r>
  <r>
    <x v="7"/>
    <x v="0"/>
    <x v="2"/>
    <x v="15"/>
  </r>
  <r>
    <x v="2"/>
    <x v="0"/>
    <x v="2"/>
    <x v="16"/>
  </r>
  <r>
    <x v="9"/>
    <x v="0"/>
    <x v="2"/>
    <x v="17"/>
  </r>
  <r>
    <x v="0"/>
    <x v="0"/>
    <x v="3"/>
    <x v="18"/>
  </r>
  <r>
    <x v="0"/>
    <x v="0"/>
    <x v="3"/>
    <x v="19"/>
  </r>
  <r>
    <x v="6"/>
    <x v="0"/>
    <x v="3"/>
    <x v="20"/>
  </r>
  <r>
    <x v="9"/>
    <x v="0"/>
    <x v="3"/>
    <x v="21"/>
  </r>
  <r>
    <x v="10"/>
    <x v="0"/>
    <x v="4"/>
    <x v="22"/>
  </r>
  <r>
    <x v="11"/>
    <x v="0"/>
    <x v="4"/>
    <x v="23"/>
  </r>
  <r>
    <x v="0"/>
    <x v="1"/>
    <x v="0"/>
    <x v="24"/>
  </r>
  <r>
    <x v="0"/>
    <x v="1"/>
    <x v="0"/>
    <x v="25"/>
  </r>
  <r>
    <x v="6"/>
    <x v="1"/>
    <x v="0"/>
    <x v="9"/>
  </r>
  <r>
    <x v="11"/>
    <x v="1"/>
    <x v="0"/>
    <x v="26"/>
  </r>
  <r>
    <x v="9"/>
    <x v="1"/>
    <x v="0"/>
    <x v="27"/>
  </r>
  <r>
    <x v="0"/>
    <x v="1"/>
    <x v="4"/>
    <x v="28"/>
  </r>
  <r>
    <x v="0"/>
    <x v="1"/>
    <x v="4"/>
    <x v="29"/>
  </r>
  <r>
    <x v="0"/>
    <x v="1"/>
    <x v="4"/>
    <x v="30"/>
  </r>
  <r>
    <x v="7"/>
    <x v="1"/>
    <x v="4"/>
    <x v="31"/>
  </r>
  <r>
    <x v="2"/>
    <x v="1"/>
    <x v="4"/>
    <x v="32"/>
  </r>
  <r>
    <x v="1"/>
    <x v="1"/>
    <x v="1"/>
    <x v="33"/>
  </r>
  <r>
    <x v="1"/>
    <x v="1"/>
    <x v="3"/>
    <x v="34"/>
  </r>
  <r>
    <x v="2"/>
    <x v="1"/>
    <x v="2"/>
    <x v="35"/>
  </r>
  <r>
    <x v="2"/>
    <x v="1"/>
    <x v="2"/>
    <x v="3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x v="0"/>
    <x v="0"/>
  </r>
  <r>
    <x v="0"/>
    <x v="1"/>
  </r>
  <r>
    <x v="1"/>
    <x v="2"/>
  </r>
  <r>
    <x v="0"/>
    <x v="3"/>
  </r>
  <r>
    <x v="0"/>
    <x v="3"/>
  </r>
  <r>
    <x v="2"/>
    <x v="3"/>
  </r>
  <r>
    <x v="3"/>
    <x v="3"/>
  </r>
  <r>
    <x v="4"/>
    <x v="4"/>
  </r>
  <r>
    <x v="5"/>
    <x v="3"/>
  </r>
  <r>
    <x v="0"/>
    <x v="3"/>
  </r>
  <r>
    <x v="6"/>
    <x v="5"/>
  </r>
  <r>
    <x v="0"/>
    <x v="3"/>
  </r>
  <r>
    <x v="7"/>
    <x v="3"/>
  </r>
  <r>
    <x v="8"/>
    <x v="3"/>
  </r>
  <r>
    <x v="9"/>
    <x v="3"/>
  </r>
  <r>
    <x v="0"/>
    <x v="3"/>
  </r>
  <r>
    <x v="10"/>
    <x v="3"/>
  </r>
  <r>
    <x v="0"/>
    <x v="3"/>
  </r>
  <r>
    <x v="11"/>
    <x v="6"/>
  </r>
  <r>
    <x v="0"/>
    <x v="3"/>
  </r>
  <r>
    <x v="0"/>
    <x v="3"/>
  </r>
  <r>
    <x v="12"/>
    <x v="3"/>
  </r>
  <r>
    <x v="0"/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">
  <r>
    <x v="0"/>
    <x v="0"/>
    <x v="0"/>
  </r>
  <r>
    <x v="1"/>
    <x v="0"/>
    <x v="1"/>
  </r>
  <r>
    <x v="0"/>
    <x v="0"/>
    <x v="2"/>
  </r>
  <r>
    <x v="2"/>
    <x v="1"/>
    <x v="1"/>
  </r>
  <r>
    <x v="2"/>
    <x v="0"/>
    <x v="3"/>
  </r>
  <r>
    <x v="0"/>
    <x v="2"/>
    <x v="1"/>
  </r>
  <r>
    <x v="3"/>
    <x v="0"/>
    <x v="1"/>
  </r>
  <r>
    <x v="4"/>
    <x v="0"/>
    <x v="2"/>
  </r>
  <r>
    <x v="0"/>
    <x v="1"/>
    <x v="4"/>
  </r>
  <r>
    <x v="0"/>
    <x v="0"/>
    <x v="1"/>
  </r>
  <r>
    <x v="2"/>
    <x v="0"/>
    <x v="1"/>
  </r>
  <r>
    <x v="1"/>
    <x v="0"/>
    <x v="1"/>
  </r>
  <r>
    <x v="5"/>
    <x v="2"/>
    <x v="3"/>
  </r>
  <r>
    <x v="1"/>
    <x v="0"/>
    <x v="1"/>
  </r>
  <r>
    <x v="0"/>
    <x v="0"/>
    <x v="3"/>
  </r>
  <r>
    <x v="0"/>
    <x v="0"/>
    <x v="1"/>
  </r>
  <r>
    <x v="4"/>
    <x v="3"/>
    <x v="1"/>
  </r>
  <r>
    <x v="0"/>
    <x v="1"/>
    <x v="1"/>
  </r>
  <r>
    <x v="0"/>
    <x v="0"/>
    <x v="2"/>
  </r>
  <r>
    <x v="3"/>
    <x v="0"/>
    <x v="1"/>
  </r>
  <r>
    <x v="4"/>
    <x v="0"/>
    <x v="4"/>
  </r>
  <r>
    <x v="0"/>
    <x v="2"/>
    <x v="1"/>
  </r>
  <r>
    <x v="1"/>
    <x v="0"/>
    <x v="5"/>
  </r>
  <r>
    <x v="0"/>
    <x v="0"/>
    <x v="1"/>
  </r>
  <r>
    <x v="0"/>
    <x v="0"/>
    <x v="1"/>
  </r>
  <r>
    <x v="2"/>
    <x v="0"/>
    <x v="3"/>
  </r>
  <r>
    <x v="4"/>
    <x v="3"/>
    <x v="1"/>
  </r>
  <r>
    <x v="0"/>
    <x v="0"/>
    <x v="1"/>
  </r>
  <r>
    <x v="1"/>
    <x v="1"/>
    <x v="1"/>
  </r>
  <r>
    <x v="4"/>
    <x v="0"/>
    <x v="0"/>
  </r>
  <r>
    <x v="4"/>
    <x v="0"/>
    <x v="2"/>
  </r>
  <r>
    <x v="3"/>
    <x v="2"/>
    <x v="3"/>
  </r>
  <r>
    <x v="5"/>
    <x v="0"/>
    <x v="1"/>
  </r>
  <r>
    <x v="0"/>
    <x v="0"/>
    <x v="1"/>
  </r>
  <r>
    <x v="3"/>
    <x v="2"/>
    <x v="3"/>
  </r>
  <r>
    <x v="0"/>
    <x v="0"/>
    <x v="1"/>
  </r>
  <r>
    <x v="1"/>
    <x v="0"/>
    <x v="1"/>
  </r>
  <r>
    <x v="0"/>
    <x v="2"/>
    <x v="1"/>
  </r>
  <r>
    <x v="2"/>
    <x v="0"/>
    <x v="1"/>
  </r>
  <r>
    <x v="2"/>
    <x v="1"/>
    <x v="1"/>
  </r>
  <r>
    <x v="5"/>
    <x v="0"/>
    <x v="4"/>
  </r>
  <r>
    <x v="0"/>
    <x v="0"/>
    <x v="1"/>
  </r>
  <r>
    <x v="3"/>
    <x v="2"/>
    <x v="6"/>
  </r>
  <r>
    <x v="3"/>
    <x v="0"/>
    <x v="1"/>
  </r>
  <r>
    <x v="0"/>
    <x v="2"/>
    <x v="1"/>
  </r>
  <r>
    <x v="0"/>
    <x v="0"/>
    <x v="4"/>
  </r>
  <r>
    <x v="0"/>
    <x v="2"/>
    <x v="1"/>
  </r>
  <r>
    <x v="2"/>
    <x v="2"/>
    <x v="3"/>
  </r>
  <r>
    <x v="0"/>
    <x v="0"/>
    <x v="1"/>
  </r>
  <r>
    <x v="1"/>
    <x v="0"/>
    <x v="1"/>
  </r>
  <r>
    <x v="1"/>
    <x v="1"/>
    <x v="0"/>
  </r>
  <r>
    <x v="3"/>
    <x v="0"/>
    <x v="1"/>
  </r>
  <r>
    <x v="0"/>
    <x v="0"/>
    <x v="4"/>
  </r>
  <r>
    <x v="0"/>
    <x v="2"/>
    <x v="4"/>
  </r>
  <r>
    <x v="2"/>
    <x v="0"/>
    <x v="1"/>
  </r>
  <r>
    <x v="0"/>
    <x v="2"/>
    <x v="1"/>
  </r>
  <r>
    <x v="1"/>
    <x v="1"/>
    <x v="2"/>
  </r>
  <r>
    <x v="0"/>
    <x v="0"/>
    <x v="1"/>
  </r>
  <r>
    <x v="3"/>
    <x v="0"/>
    <x v="3"/>
  </r>
  <r>
    <x v="0"/>
    <x v="2"/>
    <x v="1"/>
  </r>
  <r>
    <x v="0"/>
    <x v="0"/>
    <x v="1"/>
  </r>
  <r>
    <x v="2"/>
    <x v="0"/>
    <x v="3"/>
  </r>
  <r>
    <x v="0"/>
    <x v="3"/>
    <x v="1"/>
  </r>
  <r>
    <x v="0"/>
    <x v="0"/>
    <x v="1"/>
  </r>
  <r>
    <x v="1"/>
    <x v="1"/>
    <x v="1"/>
  </r>
  <r>
    <x v="0"/>
    <x v="0"/>
    <x v="0"/>
  </r>
  <r>
    <x v="0"/>
    <x v="0"/>
    <x v="2"/>
  </r>
  <r>
    <x v="3"/>
    <x v="2"/>
    <x v="3"/>
  </r>
  <r>
    <x v="0"/>
    <x v="0"/>
    <x v="1"/>
  </r>
  <r>
    <x v="0"/>
    <x v="0"/>
    <x v="1"/>
  </r>
  <r>
    <x v="3"/>
    <x v="2"/>
    <x v="3"/>
  </r>
  <r>
    <x v="0"/>
    <x v="0"/>
    <x v="1"/>
  </r>
  <r>
    <x v="1"/>
    <x v="0"/>
    <x v="1"/>
  </r>
  <r>
    <x v="0"/>
    <x v="2"/>
    <x v="1"/>
  </r>
  <r>
    <x v="2"/>
    <x v="0"/>
    <x v="1"/>
  </r>
  <r>
    <x v="2"/>
    <x v="1"/>
    <x v="1"/>
  </r>
  <r>
    <x v="0"/>
    <x v="0"/>
    <x v="4"/>
  </r>
  <r>
    <x v="0"/>
    <x v="0"/>
    <x v="1"/>
  </r>
  <r>
    <x v="3"/>
    <x v="2"/>
    <x v="6"/>
  </r>
  <r>
    <x v="3"/>
    <x v="0"/>
    <x v="1"/>
  </r>
  <r>
    <x v="0"/>
    <x v="2"/>
    <x v="1"/>
  </r>
  <r>
    <x v="0"/>
    <x v="0"/>
    <x v="4"/>
  </r>
  <r>
    <x v="0"/>
    <x v="2"/>
    <x v="1"/>
  </r>
  <r>
    <x v="2"/>
    <x v="2"/>
    <x v="3"/>
  </r>
  <r>
    <x v="0"/>
    <x v="0"/>
    <x v="1"/>
  </r>
  <r>
    <x v="1"/>
    <x v="0"/>
    <x v="1"/>
  </r>
  <r>
    <x v="1"/>
    <x v="1"/>
    <x v="0"/>
  </r>
  <r>
    <x v="3"/>
    <x v="0"/>
    <x v="1"/>
  </r>
  <r>
    <x v="0"/>
    <x v="0"/>
    <x v="4"/>
  </r>
  <r>
    <x v="0"/>
    <x v="0"/>
    <x v="1"/>
  </r>
  <r>
    <x v="2"/>
    <x v="3"/>
    <x v="3"/>
  </r>
  <r>
    <x v="0"/>
    <x v="3"/>
    <x v="1"/>
  </r>
  <r>
    <x v="0"/>
    <x v="0"/>
    <x v="1"/>
  </r>
  <r>
    <x v="1"/>
    <x v="1"/>
    <x v="1"/>
  </r>
  <r>
    <x v="0"/>
    <x v="0"/>
    <x v="0"/>
  </r>
  <r>
    <x v="0"/>
    <x v="0"/>
    <x v="2"/>
  </r>
  <r>
    <x v="3"/>
    <x v="2"/>
    <x v="3"/>
  </r>
  <r>
    <x v="0"/>
    <x v="0"/>
    <x v="1"/>
  </r>
  <r>
    <x v="0"/>
    <x v="0"/>
    <x v="1"/>
  </r>
  <r>
    <x v="3"/>
    <x v="2"/>
    <x v="3"/>
  </r>
  <r>
    <x v="0"/>
    <x v="0"/>
    <x v="1"/>
  </r>
  <r>
    <x v="1"/>
    <x v="2"/>
    <x v="1"/>
  </r>
  <r>
    <x v="0"/>
    <x v="2"/>
    <x v="1"/>
  </r>
  <r>
    <x v="2"/>
    <x v="0"/>
    <x v="1"/>
  </r>
  <r>
    <x v="2"/>
    <x v="1"/>
    <x v="1"/>
  </r>
  <r>
    <x v="0"/>
    <x v="0"/>
    <x v="4"/>
  </r>
  <r>
    <x v="0"/>
    <x v="2"/>
    <x v="1"/>
  </r>
  <r>
    <x v="3"/>
    <x v="2"/>
    <x v="6"/>
  </r>
  <r>
    <x v="3"/>
    <x v="0"/>
    <x v="1"/>
  </r>
  <r>
    <x v="0"/>
    <x v="2"/>
    <x v="1"/>
  </r>
  <r>
    <x v="0"/>
    <x v="0"/>
    <x v="4"/>
  </r>
  <r>
    <x v="0"/>
    <x v="2"/>
    <x v="1"/>
  </r>
  <r>
    <x v="2"/>
    <x v="2"/>
    <x v="3"/>
  </r>
  <r>
    <x v="0"/>
    <x v="1"/>
    <x v="1"/>
  </r>
  <r>
    <x v="1"/>
    <x v="1"/>
    <x v="1"/>
  </r>
  <r>
    <x v="1"/>
    <x v="1"/>
    <x v="0"/>
  </r>
  <r>
    <x v="3"/>
    <x v="1"/>
    <x v="1"/>
  </r>
  <r>
    <x v="0"/>
    <x v="1"/>
    <x v="4"/>
  </r>
  <r>
    <x v="0"/>
    <x v="2"/>
    <x v="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">
  <r>
    <x v="0"/>
    <s v="0630205"/>
    <x v="0"/>
    <s v="0632"/>
    <s v="Gestion"/>
    <s v="Classique"/>
    <x v="0"/>
    <s v="L3"/>
    <s v="Licence"/>
    <s v="CM"/>
    <n v="1"/>
    <s v="Sorbonne"/>
    <n v="18"/>
    <n v="27"/>
  </r>
  <r>
    <x v="0"/>
    <s v="0630205"/>
    <x v="0"/>
    <s v="0636"/>
    <s v="Gestion Finances"/>
    <s v="Classique"/>
    <x v="0"/>
    <s v="L3"/>
    <s v="Licence"/>
    <s v="TD"/>
    <n v="1"/>
    <s v="Sorbonne"/>
    <n v="36"/>
    <n v="36"/>
  </r>
  <r>
    <x v="0"/>
    <s v="0634005"/>
    <x v="0"/>
    <s v="0632"/>
    <s v="Gestion EGE"/>
    <s v="Classique"/>
    <x v="0"/>
    <s v="L3"/>
    <s v="Licence"/>
    <s v="TD"/>
    <n v="1"/>
    <s v="Sorbonne"/>
    <n v="36"/>
    <n v="36"/>
  </r>
  <r>
    <x v="0"/>
    <s v="MP2SGM6"/>
    <x v="1"/>
    <s v="0696"/>
    <s v="CCA"/>
    <s v="Classique"/>
    <x v="0"/>
    <s v="M2"/>
    <s v="Master"/>
    <s v="CM"/>
    <n v="2"/>
    <s v="17 Tolbiac"/>
    <n v="2"/>
    <n v="3"/>
  </r>
  <r>
    <x v="0"/>
    <s v="27420607"/>
    <x v="2"/>
    <s v="2742"/>
    <s v="MIAGE"/>
    <s v="Classique"/>
    <x v="1"/>
    <s v="M1"/>
    <s v="Master"/>
    <s v="CM"/>
    <n v="2"/>
    <s v="PMF"/>
    <n v="15"/>
    <n v="22.5"/>
  </r>
  <r>
    <x v="0"/>
    <s v="27420607"/>
    <x v="2"/>
    <s v="2742"/>
    <s v="MIAGE"/>
    <s v="Classique"/>
    <x v="1"/>
    <s v="M1"/>
    <s v="Master"/>
    <s v="TD"/>
    <n v="2"/>
    <s v="PMF"/>
    <n v="15"/>
    <n v="15"/>
  </r>
  <r>
    <x v="0"/>
    <s v="274A0405"/>
    <x v="2"/>
    <s v="274A"/>
    <s v="MIAGE"/>
    <s v="Apprentissage"/>
    <x v="1"/>
    <s v="M1"/>
    <s v="Master"/>
    <s v="CM"/>
    <n v="2"/>
    <s v="PMF"/>
    <n v="15"/>
    <n v="22.5"/>
  </r>
  <r>
    <x v="0"/>
    <s v="274A0405"/>
    <x v="2"/>
    <s v="274A"/>
    <s v="MIAGE"/>
    <s v="Apprentissage"/>
    <x v="1"/>
    <s v="M1"/>
    <s v="Master"/>
    <s v="TD"/>
    <n v="2"/>
    <s v="PMF"/>
    <n v="15"/>
    <n v="15"/>
  </r>
  <r>
    <x v="0"/>
    <s v="27332105"/>
    <x v="3"/>
    <s v="2733"/>
    <s v="MIAGE"/>
    <s v="Apprentissage"/>
    <x v="1"/>
    <s v="L3"/>
    <s v="Licence"/>
    <s v="CM"/>
    <n v="1"/>
    <s v="PMF"/>
    <n v="15"/>
    <n v="22.5"/>
  </r>
  <r>
    <x v="0"/>
    <s v="27332105"/>
    <x v="3"/>
    <s v="2733"/>
    <s v="MIAGE"/>
    <s v="Apprentissage"/>
    <x v="1"/>
    <s v="L3"/>
    <s v="Licence"/>
    <s v="TD"/>
    <n v="1"/>
    <s v="PMF"/>
    <n v="15"/>
    <n v="15"/>
  </r>
  <r>
    <x v="0"/>
    <s v="2710905"/>
    <x v="4"/>
    <s v="2711"/>
    <s v="MASS"/>
    <s v="Classique"/>
    <x v="1"/>
    <s v="L1"/>
    <s v="Licence"/>
    <s v="CM"/>
    <n v="1"/>
    <s v="PMF"/>
    <n v="11"/>
    <n v="16.5"/>
  </r>
  <r>
    <x v="0"/>
    <s v="2710905"/>
    <x v="4"/>
    <s v="2711"/>
    <s v="MASS"/>
    <s v="Classique"/>
    <x v="1"/>
    <s v="L1"/>
    <s v="Licence"/>
    <s v="TD"/>
    <n v="1"/>
    <s v="PMF"/>
    <n v="24"/>
    <n v="24"/>
  </r>
  <r>
    <x v="0"/>
    <s v="2711205"/>
    <x v="5"/>
    <s v="2711"/>
    <s v="MASS"/>
    <s v="Classique"/>
    <x v="1"/>
    <s v="L1"/>
    <s v="Licence"/>
    <s v="TD"/>
    <n v="2"/>
    <s v="PMF"/>
    <n v="24"/>
    <n v="24"/>
  </r>
  <r>
    <x v="1"/>
    <s v="0630205"/>
    <x v="0"/>
    <s v="0632"/>
    <s v="Gestion"/>
    <s v="Classique"/>
    <x v="0"/>
    <s v="L3"/>
    <s v="Licence"/>
    <s v="CM"/>
    <n v="1"/>
    <s v="Sorbonne"/>
    <n v="18"/>
    <n v="27"/>
  </r>
  <r>
    <x v="1"/>
    <s v="0630205"/>
    <x v="0"/>
    <s v="0636"/>
    <s v="Gestion Finances"/>
    <s v="Classique"/>
    <x v="0"/>
    <s v="L3"/>
    <s v="Licence"/>
    <s v="TD"/>
    <n v="1"/>
    <s v="Sorbonne"/>
    <n v="36"/>
    <n v="36"/>
  </r>
  <r>
    <x v="1"/>
    <s v="27420607"/>
    <x v="2"/>
    <s v="2742"/>
    <s v="MIAGE"/>
    <s v="Classique"/>
    <x v="1"/>
    <s v="M1"/>
    <s v="Master"/>
    <s v="CM"/>
    <n v="2"/>
    <s v="PMF"/>
    <n v="15"/>
    <n v="22.5"/>
  </r>
  <r>
    <x v="1"/>
    <s v="27420607"/>
    <x v="2"/>
    <s v="2742"/>
    <s v="MIAGE"/>
    <s v="Classique"/>
    <x v="1"/>
    <s v="M1"/>
    <s v="Master"/>
    <s v="TD"/>
    <n v="2"/>
    <s v="PMF"/>
    <n v="15"/>
    <n v="15"/>
  </r>
  <r>
    <x v="1"/>
    <s v="274A0405"/>
    <x v="2"/>
    <s v="274A"/>
    <s v="MIAGE"/>
    <s v="Apprentissage"/>
    <x v="1"/>
    <s v="M1"/>
    <s v="Master"/>
    <s v="CM"/>
    <n v="2"/>
    <s v="PMF"/>
    <n v="15"/>
    <n v="22.5"/>
  </r>
  <r>
    <x v="1"/>
    <s v="274A0405"/>
    <x v="2"/>
    <s v="274A"/>
    <s v="MIAGE"/>
    <s v="Apprentissage"/>
    <x v="1"/>
    <s v="M1"/>
    <s v="Master"/>
    <s v="TD"/>
    <n v="2"/>
    <s v="PMF"/>
    <n v="15"/>
    <n v="15"/>
  </r>
  <r>
    <x v="1"/>
    <s v="0643505"/>
    <x v="0"/>
    <s v="0642"/>
    <s v="Gestion"/>
    <s v="Classique"/>
    <x v="0"/>
    <s v="M1"/>
    <s v="Master"/>
    <s v="CM"/>
    <n v="2"/>
    <s v="Sorbonne"/>
    <n v="24"/>
    <n v="36"/>
  </r>
  <r>
    <x v="1"/>
    <s v="0643505"/>
    <x v="0"/>
    <s v="0642"/>
    <s v="Gestion"/>
    <s v="Classique"/>
    <x v="0"/>
    <s v="M1"/>
    <s v="Master"/>
    <s v="TD"/>
    <n v="2"/>
    <s v="Sorbonne"/>
    <n v="36"/>
    <n v="36"/>
  </r>
  <r>
    <x v="1"/>
    <s v="27570205"/>
    <x v="6"/>
    <s v="2757"/>
    <s v="SID"/>
    <s v="Classique"/>
    <x v="1"/>
    <s v="M2"/>
    <s v="Master"/>
    <s v="CM"/>
    <n v="2"/>
    <s v="MSE"/>
    <n v="11"/>
    <n v="16.5"/>
  </r>
  <r>
    <x v="2"/>
    <s v="0630205"/>
    <x v="0"/>
    <s v="0632"/>
    <s v="Gestion"/>
    <s v="Classique"/>
    <x v="0"/>
    <s v="L3"/>
    <s v="Licence"/>
    <s v="CM"/>
    <n v="1"/>
    <s v="Sorbonne"/>
    <n v="18"/>
    <n v="27"/>
  </r>
  <r>
    <x v="2"/>
    <s v="0630205"/>
    <x v="0"/>
    <s v="0636"/>
    <s v="Gestion Finances"/>
    <s v="Classique"/>
    <x v="0"/>
    <s v="L3"/>
    <s v="Licence"/>
    <s v="TD"/>
    <n v="1"/>
    <s v="Sorbonne"/>
    <n v="36"/>
    <n v="36"/>
  </r>
  <r>
    <x v="2"/>
    <s v="0643505"/>
    <x v="0"/>
    <s v="0642"/>
    <s v="Gestion"/>
    <s v="Classique"/>
    <x v="0"/>
    <s v="M1"/>
    <s v="Master"/>
    <s v="CM"/>
    <n v="2"/>
    <s v="Sorbonne"/>
    <n v="24"/>
    <n v="36"/>
  </r>
  <r>
    <x v="2"/>
    <s v="0643505"/>
    <x v="0"/>
    <s v="0642"/>
    <s v="Gestion"/>
    <s v="Classique"/>
    <x v="0"/>
    <s v="M1"/>
    <s v="Master"/>
    <s v="TD"/>
    <n v="2"/>
    <s v="Sorbonne"/>
    <n v="36"/>
    <n v="36"/>
  </r>
  <r>
    <x v="2"/>
    <s v="27420210"/>
    <x v="7"/>
    <s v="2742"/>
    <s v="MIAGE"/>
    <s v="Classique"/>
    <x v="1"/>
    <s v="M1"/>
    <s v="Master"/>
    <s v="CM"/>
    <n v="2"/>
    <s v="PMF"/>
    <n v="15"/>
    <n v="22.5"/>
  </r>
  <r>
    <x v="2"/>
    <s v="27420210"/>
    <x v="7"/>
    <s v="2742"/>
    <s v="MIAGE"/>
    <s v="Classique"/>
    <x v="1"/>
    <s v="M1"/>
    <s v="Master"/>
    <s v="TD"/>
    <n v="2"/>
    <s v="PMF"/>
    <n v="15"/>
    <n v="15"/>
  </r>
  <r>
    <x v="2"/>
    <s v="274A0210"/>
    <x v="7"/>
    <s v="274A"/>
    <s v="MIAGE"/>
    <s v="Apprentissage"/>
    <x v="1"/>
    <s v="M1"/>
    <s v="Master"/>
    <s v="CM"/>
    <n v="2"/>
    <s v="PMF"/>
    <n v="15"/>
    <n v="22.5"/>
  </r>
  <r>
    <x v="2"/>
    <s v="274A0210"/>
    <x v="7"/>
    <s v="274A"/>
    <s v="MIAGE"/>
    <s v="Apprentissage"/>
    <x v="1"/>
    <s v="M1"/>
    <s v="Master"/>
    <s v="TD"/>
    <n v="2"/>
    <s v="PMF"/>
    <n v="15"/>
    <n v="15"/>
  </r>
  <r>
    <x v="2"/>
    <s v="27570205"/>
    <x v="6"/>
    <s v="2757"/>
    <s v="SID"/>
    <s v="Classique"/>
    <x v="1"/>
    <s v="M2"/>
    <s v="Master"/>
    <s v="CM"/>
    <n v="2"/>
    <s v="MSE"/>
    <n v="9"/>
    <n v="13.5"/>
  </r>
  <r>
    <x v="3"/>
    <s v="0630205"/>
    <x v="0"/>
    <s v="0632"/>
    <s v="Gestion"/>
    <s v="Classique"/>
    <x v="0"/>
    <s v="L3"/>
    <s v="Licence"/>
    <s v="CM"/>
    <n v="1"/>
    <s v="Sorbonne"/>
    <n v="18"/>
    <n v="27"/>
  </r>
  <r>
    <x v="3"/>
    <s v="0630205"/>
    <x v="0"/>
    <s v="0636"/>
    <s v="Gestion Finances"/>
    <s v="Classique"/>
    <x v="0"/>
    <s v="L3"/>
    <s v="Licence"/>
    <s v="TD"/>
    <n v="1"/>
    <s v="Sorbonne"/>
    <n v="36"/>
    <n v="36"/>
  </r>
  <r>
    <x v="3"/>
    <s v="0643505"/>
    <x v="0"/>
    <s v="0642"/>
    <s v="Gestion"/>
    <s v="Classique"/>
    <x v="0"/>
    <s v="M1"/>
    <s v="Master"/>
    <s v="CM"/>
    <n v="2"/>
    <s v="Sorbonne"/>
    <n v="39"/>
    <n v="58.5"/>
  </r>
  <r>
    <x v="3"/>
    <s v="0643505"/>
    <x v="0"/>
    <s v="0642"/>
    <s v="Gestion"/>
    <s v="Classique"/>
    <x v="0"/>
    <s v="M1"/>
    <s v="Master"/>
    <s v="TD"/>
    <n v="2"/>
    <s v="Sorbonne"/>
    <n v="36"/>
    <n v="36"/>
  </r>
  <r>
    <x v="3"/>
    <s v="27420210"/>
    <x v="7"/>
    <s v="2742"/>
    <s v="MIAGE"/>
    <s v="Classique"/>
    <x v="1"/>
    <s v="M1"/>
    <s v="Master"/>
    <s v="CM"/>
    <n v="2"/>
    <s v="PMF"/>
    <n v="15"/>
    <n v="22.5"/>
  </r>
  <r>
    <x v="3"/>
    <s v="27420210"/>
    <x v="7"/>
    <s v="2742"/>
    <s v="MIAGE"/>
    <s v="Classique"/>
    <x v="1"/>
    <s v="M1"/>
    <s v="Master"/>
    <s v="TD"/>
    <n v="2"/>
    <s v="PMF"/>
    <n v="15"/>
    <n v="15"/>
  </r>
  <r>
    <x v="3"/>
    <s v="274A0210"/>
    <x v="7"/>
    <s v="274A"/>
    <s v="MIAGE"/>
    <s v="Apprentissage"/>
    <x v="1"/>
    <s v="M1"/>
    <s v="Master"/>
    <s v="CM"/>
    <n v="2"/>
    <s v="PMF"/>
    <n v="15"/>
    <n v="22.5"/>
  </r>
  <r>
    <x v="3"/>
    <s v="274A0210"/>
    <x v="7"/>
    <s v="274A"/>
    <s v="MIAGE"/>
    <s v="Apprentissage"/>
    <x v="1"/>
    <s v="M1"/>
    <s v="Master"/>
    <s v="TD"/>
    <n v="2"/>
    <s v="PMF"/>
    <n v="15"/>
    <n v="15"/>
  </r>
  <r>
    <x v="3"/>
    <s v="27570205"/>
    <x v="6"/>
    <s v="2757"/>
    <s v="SID"/>
    <s v="Classique"/>
    <x v="1"/>
    <s v="M2"/>
    <s v="Master"/>
    <s v="CM"/>
    <n v="2"/>
    <s v="MSE"/>
    <n v="9"/>
    <n v="13.5"/>
  </r>
  <r>
    <x v="3"/>
    <s v="2735305"/>
    <x v="8"/>
    <s v="2732"/>
    <s v="MIAGE"/>
    <s v="Classique"/>
    <x v="1"/>
    <s v="L3"/>
    <s v="Licence"/>
    <s v="CM"/>
    <n v="1"/>
    <s v="PMF"/>
    <n v="15"/>
    <n v="22.5"/>
  </r>
  <r>
    <x v="3"/>
    <s v="2735305"/>
    <x v="8"/>
    <s v="2732"/>
    <s v="MIAGE"/>
    <s v="Classique"/>
    <x v="1"/>
    <s v="L3"/>
    <s v="Licence"/>
    <s v="TD"/>
    <n v="1"/>
    <s v="PMF"/>
    <n v="15"/>
    <n v="15"/>
  </r>
  <r>
    <x v="4"/>
    <s v="0630205"/>
    <x v="0"/>
    <s v="0632"/>
    <s v="Gestion"/>
    <s v="Classique"/>
    <x v="0"/>
    <s v="L3"/>
    <s v="Licence"/>
    <s v="CM"/>
    <n v="1"/>
    <s v="Sorbonne"/>
    <n v="18"/>
    <n v="27"/>
  </r>
  <r>
    <x v="4"/>
    <s v="0630205"/>
    <x v="0"/>
    <s v="0636"/>
    <s v="Gestion Finances"/>
    <s v="Classique"/>
    <x v="0"/>
    <s v="L3"/>
    <s v="Licence"/>
    <s v="TD"/>
    <n v="1"/>
    <s v="Sorbonne"/>
    <n v="36"/>
    <n v="36"/>
  </r>
  <r>
    <x v="4"/>
    <s v="0643505"/>
    <x v="0"/>
    <s v="0642"/>
    <s v="Gestion"/>
    <s v="Classique"/>
    <x v="0"/>
    <s v="M1"/>
    <s v="Master"/>
    <s v="CM"/>
    <n v="2"/>
    <s v="Sorbonne"/>
    <n v="39"/>
    <n v="58.5"/>
  </r>
  <r>
    <x v="4"/>
    <s v="0643505"/>
    <x v="0"/>
    <s v="0642"/>
    <s v="Gestion"/>
    <s v="Classique"/>
    <x v="0"/>
    <s v="M1"/>
    <s v="Master"/>
    <s v="TD"/>
    <n v="2"/>
    <s v="Sorbonne"/>
    <n v="36"/>
    <n v="36"/>
  </r>
  <r>
    <x v="4"/>
    <s v="27420210"/>
    <x v="7"/>
    <s v="2742"/>
    <s v="MIAGE"/>
    <s v="Classique"/>
    <x v="1"/>
    <s v="M1"/>
    <s v="Master"/>
    <s v="CM"/>
    <n v="2"/>
    <s v="PMF"/>
    <n v="15"/>
    <n v="22.5"/>
  </r>
  <r>
    <x v="4"/>
    <s v="27420210"/>
    <x v="7"/>
    <s v="2742"/>
    <s v="MIAGE"/>
    <s v="Classique"/>
    <x v="1"/>
    <s v="M1"/>
    <s v="Master"/>
    <s v="TD"/>
    <n v="2"/>
    <s v="PMF"/>
    <n v="15"/>
    <n v="15"/>
  </r>
  <r>
    <x v="4"/>
    <s v="274A0210"/>
    <x v="7"/>
    <s v="274A"/>
    <s v="MIAGE"/>
    <s v="Apprentissage"/>
    <x v="1"/>
    <s v="M1"/>
    <s v="Master"/>
    <s v="CM"/>
    <n v="2"/>
    <s v="PMF"/>
    <n v="15"/>
    <n v="22.5"/>
  </r>
  <r>
    <x v="4"/>
    <s v="274A0210"/>
    <x v="7"/>
    <s v="274A"/>
    <s v="MIAGE"/>
    <s v="Apprentissage"/>
    <x v="1"/>
    <s v="M1"/>
    <s v="Master"/>
    <s v="TD"/>
    <n v="2"/>
    <s v="PMF"/>
    <n v="15"/>
    <n v="15"/>
  </r>
  <r>
    <x v="4"/>
    <s v="27570205"/>
    <x v="6"/>
    <s v="2757"/>
    <s v="SID"/>
    <s v="Classique"/>
    <x v="1"/>
    <s v="M2"/>
    <s v="Master"/>
    <s v="CM"/>
    <n v="2"/>
    <s v="MSE"/>
    <n v="9"/>
    <n v="13.5"/>
  </r>
  <r>
    <x v="4"/>
    <s v="2735305"/>
    <x v="8"/>
    <s v="2732"/>
    <s v="MIAGE"/>
    <s v="Classique"/>
    <x v="1"/>
    <s v="L3"/>
    <s v="Licence"/>
    <s v="CM"/>
    <n v="1"/>
    <s v="PMF"/>
    <n v="15"/>
    <n v="22.5"/>
  </r>
  <r>
    <x v="4"/>
    <s v="2735305"/>
    <x v="8"/>
    <s v="2732"/>
    <s v="MIAGE"/>
    <s v="Classique"/>
    <x v="1"/>
    <s v="L3"/>
    <s v="Licence"/>
    <s v="TD"/>
    <n v="1"/>
    <s v="PMF"/>
    <n v="15"/>
    <n v="15"/>
  </r>
  <r>
    <x v="5"/>
    <s v="0630205"/>
    <x v="0"/>
    <s v="0632"/>
    <s v="Gestion"/>
    <s v="Classique"/>
    <x v="0"/>
    <s v="L3"/>
    <s v="Licence"/>
    <s v="CM"/>
    <n v="1"/>
    <s v="Sorbonne"/>
    <n v="18"/>
    <n v="27"/>
  </r>
  <r>
    <x v="5"/>
    <s v="0630205"/>
    <x v="0"/>
    <s v="0636"/>
    <s v="Gestion Finances"/>
    <s v="Classique"/>
    <x v="0"/>
    <s v="L3"/>
    <s v="Licence"/>
    <s v="TD"/>
    <n v="1"/>
    <s v="Sorbonne"/>
    <n v="33"/>
    <n v="33"/>
  </r>
  <r>
    <x v="5"/>
    <s v="0643505"/>
    <x v="0"/>
    <s v="0642"/>
    <s v="Gestion"/>
    <s v="Classique"/>
    <x v="0"/>
    <s v="M1"/>
    <s v="Master"/>
    <s v="CM"/>
    <n v="2"/>
    <s v="Sorbonne"/>
    <n v="36"/>
    <n v="54"/>
  </r>
  <r>
    <x v="5"/>
    <s v="0643505"/>
    <x v="0"/>
    <s v="0642"/>
    <s v="Gestion"/>
    <s v="Classique"/>
    <x v="0"/>
    <s v="M1"/>
    <s v="Master"/>
    <s v="TD"/>
    <n v="2"/>
    <s v="Sorbonne"/>
    <n v="16.5"/>
    <n v="16.5"/>
  </r>
  <r>
    <x v="5"/>
    <s v="27420210"/>
    <x v="7"/>
    <s v="2742"/>
    <s v="MIAGE"/>
    <s v="Classique"/>
    <x v="1"/>
    <s v="M1"/>
    <s v="Master"/>
    <s v="CM"/>
    <n v="2"/>
    <s v="PMF"/>
    <n v="15"/>
    <n v="22.5"/>
  </r>
  <r>
    <x v="5"/>
    <s v="27420210"/>
    <x v="7"/>
    <s v="2742"/>
    <s v="MIAGE"/>
    <s v="Classique"/>
    <x v="1"/>
    <s v="M1"/>
    <s v="Master"/>
    <s v="TD"/>
    <n v="2"/>
    <s v="PMF"/>
    <n v="15"/>
    <n v="15"/>
  </r>
  <r>
    <x v="5"/>
    <s v="274A0210"/>
    <x v="7"/>
    <s v="274A"/>
    <s v="MIAGE"/>
    <s v="Apprentissage"/>
    <x v="1"/>
    <s v="M1"/>
    <s v="Master"/>
    <s v="CM"/>
    <n v="2"/>
    <s v="PMF"/>
    <n v="15"/>
    <n v="22.5"/>
  </r>
  <r>
    <x v="5"/>
    <s v="274A0210"/>
    <x v="7"/>
    <s v="274A"/>
    <s v="MIAGE"/>
    <s v="Apprentissage"/>
    <x v="1"/>
    <s v="M1"/>
    <s v="Master"/>
    <s v="TD"/>
    <n v="2"/>
    <s v="PMF"/>
    <n v="15"/>
    <n v="15"/>
  </r>
  <r>
    <x v="5"/>
    <s v="27570205"/>
    <x v="6"/>
    <s v="2757"/>
    <s v="SID"/>
    <s v="Classique"/>
    <x v="1"/>
    <s v="M2"/>
    <s v="Master"/>
    <s v="CM"/>
    <n v="2"/>
    <s v="MSE"/>
    <n v="9"/>
    <n v="13.5"/>
  </r>
  <r>
    <x v="5"/>
    <s v="2735305"/>
    <x v="8"/>
    <s v="2732"/>
    <s v="MIAGE"/>
    <s v="Classique"/>
    <x v="1"/>
    <s v="L3"/>
    <s v="Licence"/>
    <s v="CM"/>
    <n v="1"/>
    <s v="PMF"/>
    <n v="6"/>
    <n v="9"/>
  </r>
  <r>
    <x v="5"/>
    <s v="2735305"/>
    <x v="8"/>
    <s v="2732"/>
    <s v="MIAGE"/>
    <s v="Classique"/>
    <x v="1"/>
    <s v="L3"/>
    <s v="Licence"/>
    <s v="TD"/>
    <n v="1"/>
    <s v="PMF"/>
    <n v="9"/>
    <n v="9"/>
  </r>
  <r>
    <x v="6"/>
    <s v="0630205"/>
    <x v="0"/>
    <s v="0632"/>
    <s v="Gestion"/>
    <s v="Classique"/>
    <x v="0"/>
    <s v="L3"/>
    <s v="Licence"/>
    <s v="CM"/>
    <n v="1"/>
    <s v="Sorbonne"/>
    <n v="18"/>
    <n v="27"/>
  </r>
  <r>
    <x v="6"/>
    <s v="0630205"/>
    <x v="0"/>
    <s v="0636"/>
    <s v="Gestion Finances"/>
    <s v="Classique"/>
    <x v="0"/>
    <s v="L3"/>
    <s v="Licence"/>
    <s v="TD"/>
    <n v="1"/>
    <s v="Sorbonne"/>
    <n v="33"/>
    <n v="33"/>
  </r>
  <r>
    <x v="6"/>
    <s v="0643505"/>
    <x v="0"/>
    <s v="0642"/>
    <s v="Gestion"/>
    <s v="Classique"/>
    <x v="0"/>
    <s v="M1"/>
    <s v="Master"/>
    <s v="CM"/>
    <n v="2"/>
    <s v="Sorbonne"/>
    <n v="36"/>
    <n v="54"/>
  </r>
  <r>
    <x v="6"/>
    <s v="0643505"/>
    <x v="0"/>
    <s v="0642"/>
    <s v="Gestion"/>
    <s v="Classique"/>
    <x v="0"/>
    <s v="M1"/>
    <s v="Master"/>
    <s v="TD"/>
    <n v="2"/>
    <s v="Sorbonne"/>
    <n v="33"/>
    <n v="33"/>
  </r>
  <r>
    <x v="6"/>
    <s v="27420210"/>
    <x v="7"/>
    <s v="2742"/>
    <s v="MIAGE"/>
    <s v="Classique"/>
    <x v="1"/>
    <s v="M1"/>
    <s v="Master"/>
    <s v="CM"/>
    <n v="2"/>
    <s v="PMF"/>
    <n v="7.5"/>
    <n v="11.25"/>
  </r>
  <r>
    <x v="6"/>
    <s v="27420210"/>
    <x v="7"/>
    <s v="2742"/>
    <s v="MIAGE"/>
    <s v="Classique"/>
    <x v="1"/>
    <s v="M1"/>
    <s v="Master"/>
    <s v="TD"/>
    <n v="2"/>
    <s v="PMF"/>
    <n v="7.5"/>
    <n v="7.5"/>
  </r>
  <r>
    <x v="6"/>
    <s v="274A0210"/>
    <x v="7"/>
    <s v="274A"/>
    <s v="MIAGE"/>
    <s v="Apprentissage"/>
    <x v="1"/>
    <s v="M1"/>
    <s v="Master"/>
    <s v="CM"/>
    <n v="2"/>
    <s v="PMF"/>
    <n v="7.5"/>
    <n v="11.25"/>
  </r>
  <r>
    <x v="6"/>
    <s v="274A0210"/>
    <x v="7"/>
    <s v="274A"/>
    <s v="MIAGE"/>
    <s v="Apprentissage"/>
    <x v="1"/>
    <s v="M1"/>
    <s v="Master"/>
    <s v="TD"/>
    <n v="2"/>
    <s v="PMF"/>
    <n v="7.5"/>
    <n v="7.5"/>
  </r>
  <r>
    <x v="6"/>
    <s v="27570205"/>
    <x v="6"/>
    <s v="2757"/>
    <s v="SID"/>
    <s v="Classique"/>
    <x v="1"/>
    <s v="M2"/>
    <s v="Master"/>
    <s v="CM"/>
    <n v="2"/>
    <s v="MSE"/>
    <n v="9"/>
    <n v="13.5"/>
  </r>
  <r>
    <x v="6"/>
    <s v="27322314"/>
    <x v="9"/>
    <s v="2732"/>
    <s v="MIAGE"/>
    <s v="Classique"/>
    <x v="1"/>
    <s v="L3"/>
    <s v="Licence"/>
    <s v="CM"/>
    <n v="1"/>
    <s v="PMF"/>
    <n v="6"/>
    <n v="9"/>
  </r>
  <r>
    <x v="6"/>
    <s v="27322314"/>
    <x v="9"/>
    <s v="2732"/>
    <s v="MIAGE"/>
    <s v="Classique"/>
    <x v="1"/>
    <s v="L3"/>
    <s v="Licence"/>
    <s v="TD"/>
    <n v="1"/>
    <s v="PMF"/>
    <n v="9"/>
    <n v="9"/>
  </r>
  <r>
    <x v="6"/>
    <s v="27321214"/>
    <x v="10"/>
    <s v="2732"/>
    <s v="MIAGE"/>
    <s v="Classique"/>
    <x v="1"/>
    <s v="L3"/>
    <s v="Licence"/>
    <s v="CM"/>
    <n v="2"/>
    <s v="PMF"/>
    <n v="6"/>
    <n v="9"/>
  </r>
  <r>
    <x v="6"/>
    <s v="27321214"/>
    <x v="10"/>
    <s v="2732"/>
    <s v="MIAGE"/>
    <s v="Classique"/>
    <x v="1"/>
    <s v="L3"/>
    <s v="Licence"/>
    <s v="TD"/>
    <n v="2"/>
    <s v="PMF"/>
    <n v="15"/>
    <n v="15"/>
  </r>
  <r>
    <x v="6"/>
    <s v="27323314"/>
    <x v="11"/>
    <s v="2732"/>
    <s v="MIAGE"/>
    <s v="Classique"/>
    <x v="1"/>
    <s v="L3"/>
    <s v="Licence"/>
    <s v="TD"/>
    <n v="1"/>
    <s v="PMF"/>
    <n v="5"/>
    <n v="5"/>
  </r>
  <r>
    <x v="6"/>
    <s v="27333314"/>
    <x v="11"/>
    <s v="2733"/>
    <s v="MIAGE"/>
    <s v="Apprentissage"/>
    <x v="1"/>
    <s v="L3"/>
    <s v="Licence"/>
    <s v="TD"/>
    <n v="1"/>
    <s v="PMF"/>
    <n v="4"/>
    <n v="4"/>
  </r>
  <r>
    <x v="7"/>
    <s v="0630205"/>
    <x v="0"/>
    <s v="0632"/>
    <s v="Gestion"/>
    <s v="Classique"/>
    <x v="0"/>
    <s v="L3"/>
    <s v="Licence"/>
    <s v="CM"/>
    <n v="1"/>
    <s v="Sorbonne"/>
    <n v="18"/>
    <n v="27"/>
  </r>
  <r>
    <x v="7"/>
    <s v="0630205"/>
    <x v="0"/>
    <s v="0636"/>
    <s v="Gestion Finances"/>
    <s v="Classique"/>
    <x v="0"/>
    <s v="L3"/>
    <s v="Licence"/>
    <s v="TD"/>
    <n v="1"/>
    <s v="Sorbonne"/>
    <n v="33"/>
    <n v="33"/>
  </r>
  <r>
    <x v="7"/>
    <s v="0643505"/>
    <x v="0"/>
    <s v="0642"/>
    <s v="Gestion"/>
    <s v="Classique"/>
    <x v="0"/>
    <s v="M1"/>
    <s v="Master"/>
    <s v="CM"/>
    <n v="2"/>
    <s v="Sorbonne"/>
    <n v="36"/>
    <n v="54"/>
  </r>
  <r>
    <x v="7"/>
    <s v="0643505"/>
    <x v="0"/>
    <s v="0642"/>
    <s v="Gestion"/>
    <s v="Classique"/>
    <x v="0"/>
    <s v="M1"/>
    <s v="Master"/>
    <s v="TD"/>
    <n v="2"/>
    <s v="Sorbonne"/>
    <n v="33"/>
    <n v="33"/>
  </r>
  <r>
    <x v="7"/>
    <s v="27420210"/>
    <x v="7"/>
    <s v="2742"/>
    <s v="MIAGE"/>
    <s v="Classique"/>
    <x v="1"/>
    <s v="M1"/>
    <s v="Master"/>
    <s v="CM"/>
    <n v="2"/>
    <s v="PMF"/>
    <n v="7.5"/>
    <n v="11.25"/>
  </r>
  <r>
    <x v="7"/>
    <s v="27420210"/>
    <x v="7"/>
    <s v="2742"/>
    <s v="MIAGE"/>
    <s v="Classique"/>
    <x v="1"/>
    <s v="M1"/>
    <s v="Master"/>
    <s v="TD"/>
    <n v="2"/>
    <s v="PMF"/>
    <n v="7.5"/>
    <n v="7.5"/>
  </r>
  <r>
    <x v="7"/>
    <s v="274A0210"/>
    <x v="7"/>
    <s v="274A"/>
    <s v="MIAGE"/>
    <s v="Apprentissage"/>
    <x v="1"/>
    <s v="M1"/>
    <s v="Master"/>
    <s v="CM"/>
    <n v="2"/>
    <s v="PMF"/>
    <n v="7.5"/>
    <n v="11.25"/>
  </r>
  <r>
    <x v="7"/>
    <s v="274A0210"/>
    <x v="7"/>
    <s v="274A"/>
    <s v="MIAGE"/>
    <s v="Apprentissage"/>
    <x v="1"/>
    <s v="M1"/>
    <s v="Master"/>
    <s v="TD"/>
    <n v="2"/>
    <s v="PMF"/>
    <n v="7.5"/>
    <n v="7.5"/>
  </r>
  <r>
    <x v="7"/>
    <s v="27570205"/>
    <x v="6"/>
    <s v="2757"/>
    <s v="SID"/>
    <s v="Classique"/>
    <x v="1"/>
    <s v="M2"/>
    <s v="Master"/>
    <s v="CM"/>
    <n v="2"/>
    <s v="MSE"/>
    <n v="9"/>
    <n v="13.5"/>
  </r>
  <r>
    <x v="7"/>
    <s v="27322314"/>
    <x v="9"/>
    <s v="2732"/>
    <s v="MIAGE"/>
    <s v="Classique"/>
    <x v="1"/>
    <s v="L3"/>
    <s v="Licence"/>
    <s v="CM"/>
    <n v="1"/>
    <s v="PMF"/>
    <n v="15"/>
    <n v="22.5"/>
  </r>
  <r>
    <x v="7"/>
    <s v="27322314"/>
    <x v="9"/>
    <s v="2732"/>
    <s v="MIAGE"/>
    <s v="Classique"/>
    <x v="1"/>
    <s v="L3"/>
    <s v="Licence"/>
    <s v="TD"/>
    <n v="1"/>
    <s v="PMF"/>
    <n v="15"/>
    <n v="15"/>
  </r>
  <r>
    <x v="7"/>
    <s v="27321214"/>
    <x v="10"/>
    <s v="2732"/>
    <s v="MIAGE"/>
    <s v="Classique"/>
    <x v="1"/>
    <s v="L3"/>
    <s v="Licence"/>
    <s v="CM"/>
    <n v="2"/>
    <s v="PMF"/>
    <n v="15"/>
    <n v="22.5"/>
  </r>
  <r>
    <x v="7"/>
    <s v="27321214"/>
    <x v="10"/>
    <s v="2732"/>
    <s v="MIAGE"/>
    <s v="Classique"/>
    <x v="1"/>
    <s v="L3"/>
    <s v="Licence"/>
    <s v="TD"/>
    <n v="2"/>
    <s v="PMF"/>
    <n v="15"/>
    <n v="15"/>
  </r>
  <r>
    <x v="8"/>
    <s v="F3011915"/>
    <x v="0"/>
    <s v="L3F301"/>
    <s v="Gestion"/>
    <s v="Classique"/>
    <x v="0"/>
    <s v="L3"/>
    <s v="Licence"/>
    <s v="CM"/>
    <n v="1"/>
    <s v="Sorbonne"/>
    <n v="18"/>
    <n v="27"/>
  </r>
  <r>
    <x v="8"/>
    <s v="F3011915"/>
    <x v="0"/>
    <s v="L3F305"/>
    <s v="Gestion Finances"/>
    <s v="Classique"/>
    <x v="0"/>
    <s v="L3"/>
    <s v="Licence"/>
    <s v="TD"/>
    <n v="1"/>
    <s v="Sorbonne"/>
    <n v="33"/>
    <n v="33"/>
  </r>
  <r>
    <x v="8"/>
    <s v="F4021216 "/>
    <x v="12"/>
    <s v="M1F402 "/>
    <s v="Gestion"/>
    <s v="Classique"/>
    <x v="0"/>
    <s v="M1"/>
    <s v="Master"/>
    <s v="CM"/>
    <n v="2"/>
    <s v="Sorbonne"/>
    <n v="33"/>
    <n v="49.5"/>
  </r>
  <r>
    <x v="8"/>
    <s v="F4021216 "/>
    <x v="12"/>
    <s v="M1F408"/>
    <s v="Gestion"/>
    <s v="Classique"/>
    <x v="0"/>
    <s v="M1"/>
    <s v="Master"/>
    <s v="TD"/>
    <n v="2"/>
    <s v="Sorbonne"/>
    <n v="16.5"/>
    <n v="16.5"/>
  </r>
  <r>
    <x v="8"/>
    <s v="F4021216 "/>
    <x v="12"/>
    <s v="M1F409"/>
    <s v="Gestion"/>
    <s v="Classique"/>
    <x v="0"/>
    <s v="M1"/>
    <s v="Master"/>
    <s v="TD"/>
    <n v="2"/>
    <s v="Sorbonne"/>
    <n v="16.5"/>
    <n v="16.5"/>
  </r>
  <r>
    <x v="8"/>
    <s v="X4031816"/>
    <x v="13"/>
    <s v="M1X403"/>
    <s v="MIAGE"/>
    <s v="Classique"/>
    <x v="1"/>
    <s v="M1"/>
    <s v="Master"/>
    <s v="CM"/>
    <n v="2"/>
    <s v="PMF"/>
    <n v="3"/>
    <n v="4.5"/>
  </r>
  <r>
    <x v="8"/>
    <s v="X4031816"/>
    <x v="13"/>
    <s v="M1X403"/>
    <s v="MIAGE"/>
    <s v="Classique"/>
    <x v="1"/>
    <s v="M1"/>
    <s v="Master"/>
    <s v="TD"/>
    <n v="2"/>
    <s v="PMF"/>
    <n v="3"/>
    <n v="3"/>
  </r>
  <r>
    <x v="8"/>
    <s v="X4051816"/>
    <x v="13"/>
    <s v="M1X405"/>
    <s v="MIAGE"/>
    <s v="Apprentissage"/>
    <x v="1"/>
    <s v="M1"/>
    <s v="Master"/>
    <s v="CM"/>
    <n v="2"/>
    <s v="PMF"/>
    <n v="3"/>
    <n v="4.5"/>
  </r>
  <r>
    <x v="8"/>
    <s v="X4051816"/>
    <x v="13"/>
    <s v="M1X405"/>
    <s v="MIAGE"/>
    <s v="Apprentissage"/>
    <x v="1"/>
    <s v="M1"/>
    <s v="Master"/>
    <s v="TD"/>
    <n v="2"/>
    <s v="PMF"/>
    <n v="3"/>
    <n v="3"/>
  </r>
  <r>
    <x v="8"/>
    <s v="X3052016"/>
    <x v="9"/>
    <s v="L3X305"/>
    <s v="MIAGE"/>
    <s v="Classique"/>
    <x v="1"/>
    <s v="L3"/>
    <s v="Licence"/>
    <s v="CM"/>
    <n v="2"/>
    <s v="PMF"/>
    <n v="15"/>
    <n v="22.5"/>
  </r>
  <r>
    <x v="8"/>
    <s v="X3052016"/>
    <x v="9"/>
    <s v="L3X305"/>
    <s v="MIAGE"/>
    <s v="Classique"/>
    <x v="1"/>
    <s v="L3"/>
    <s v="Licence"/>
    <s v="TD"/>
    <n v="2"/>
    <s v="PMF"/>
    <n v="15"/>
    <n v="15"/>
  </r>
  <r>
    <x v="8"/>
    <s v="X3062016"/>
    <x v="9"/>
    <s v="L3X306"/>
    <s v="MIAGE"/>
    <s v="Apprentissage"/>
    <x v="1"/>
    <s v="L3"/>
    <s v="Licence"/>
    <s v="CM"/>
    <n v="2"/>
    <s v="PMF"/>
    <n v="15"/>
    <n v="22.5"/>
  </r>
  <r>
    <x v="8"/>
    <s v="X3062016"/>
    <x v="9"/>
    <s v="L3X306"/>
    <s v="MIAGE"/>
    <s v="Apprentissage"/>
    <x v="1"/>
    <s v="L3"/>
    <s v="Licence"/>
    <s v="TD"/>
    <n v="2"/>
    <s v="PMF"/>
    <n v="15"/>
    <n v="15"/>
  </r>
  <r>
    <x v="8"/>
    <s v="X5I43116"/>
    <x v="14"/>
    <s v="MIX504"/>
    <s v="MIAGE"/>
    <s v="Apprentissage"/>
    <x v="1"/>
    <s v="M2"/>
    <s v="Master"/>
    <s v="CM"/>
    <n v="1"/>
    <s v="PMF"/>
    <n v="12"/>
    <n v="18"/>
  </r>
  <r>
    <x v="8"/>
    <s v="X5I73116"/>
    <x v="14"/>
    <s v="MIX507"/>
    <s v="MIAGE"/>
    <s v="Apprentissage"/>
    <x v="1"/>
    <s v="M2"/>
    <s v="Master"/>
    <s v="CM"/>
    <n v="1"/>
    <s v="PMF"/>
    <n v="12"/>
    <n v="18"/>
  </r>
  <r>
    <x v="9"/>
    <s v="F3011915"/>
    <x v="0"/>
    <s v="L3F301"/>
    <s v="Gestion"/>
    <s v="Classique"/>
    <x v="0"/>
    <s v="L3"/>
    <s v="Licence"/>
    <s v="CM"/>
    <n v="1"/>
    <s v="Sorbonne"/>
    <n v="18"/>
    <n v="27"/>
  </r>
  <r>
    <x v="9"/>
    <s v="F3011915"/>
    <x v="0"/>
    <s v="L3F305"/>
    <s v="Gestion Finances"/>
    <s v="Classique"/>
    <x v="0"/>
    <s v="L3"/>
    <s v="Licence"/>
    <s v="TD"/>
    <n v="1"/>
    <s v="Sorbonne"/>
    <n v="33"/>
    <n v="33"/>
  </r>
  <r>
    <x v="9"/>
    <s v="F4021216 "/>
    <x v="12"/>
    <s v="M1F410"/>
    <s v="Management Stratégique"/>
    <s v="Classique"/>
    <x v="0"/>
    <s v="M1"/>
    <s v="Master"/>
    <s v="CM"/>
    <n v="2"/>
    <s v="Sorbonne"/>
    <n v="33"/>
    <n v="49.5"/>
  </r>
  <r>
    <x v="9"/>
    <s v="F4021216 "/>
    <x v="12"/>
    <s v="M1F40N"/>
    <s v="Contrôle de gestion et audit organisationnel"/>
    <s v="Classique"/>
    <x v="0"/>
    <s v="M1"/>
    <s v="Master"/>
    <s v="TD"/>
    <n v="2"/>
    <s v="Sorbonne"/>
    <n v="16.5"/>
    <n v="16.5"/>
  </r>
  <r>
    <x v="9"/>
    <s v="F4021216 "/>
    <x v="12"/>
    <s v="M1F40H"/>
    <s v="Marketing, Vente "/>
    <s v="Classique"/>
    <x v="0"/>
    <s v="M1"/>
    <s v="Master"/>
    <s v="TD"/>
    <n v="2"/>
    <s v="Sorbonne"/>
    <n v="33"/>
    <n v="33"/>
  </r>
  <r>
    <x v="9"/>
    <s v="F4021216 "/>
    <x v="12"/>
    <s v="M1F410"/>
    <s v="Management Stratégique"/>
    <s v="Classique"/>
    <x v="0"/>
    <s v="M1"/>
    <s v="Master"/>
    <s v="TD"/>
    <n v="2"/>
    <s v="Sorbonne"/>
    <n v="12"/>
    <n v="12"/>
  </r>
  <r>
    <x v="9"/>
    <s v="X5I43116"/>
    <x v="14"/>
    <s v="MIX504"/>
    <s v="MIAGE"/>
    <s v="Apprentissage"/>
    <x v="1"/>
    <s v="M2"/>
    <s v="Master"/>
    <s v="CM"/>
    <n v="1"/>
    <s v="PMF"/>
    <n v="12"/>
    <n v="18"/>
  </r>
  <r>
    <x v="9"/>
    <s v="X5I73116"/>
    <x v="14"/>
    <s v="MIX507"/>
    <s v="MIAGE"/>
    <s v="Apprentissage"/>
    <x v="1"/>
    <s v="M2"/>
    <s v="Master"/>
    <s v="CM"/>
    <n v="1"/>
    <s v="PMF"/>
    <n v="12"/>
    <n v="18"/>
  </r>
  <r>
    <x v="10"/>
    <s v="F3011915"/>
    <x v="0"/>
    <s v="L3F301"/>
    <s v="Gestion"/>
    <s v="Classique"/>
    <x v="0"/>
    <s v="L3"/>
    <s v="Licence"/>
    <s v="CM"/>
    <n v="1"/>
    <s v="Sorbonne"/>
    <n v="18"/>
    <n v="27"/>
  </r>
  <r>
    <x v="10"/>
    <s v="F3011915"/>
    <x v="0"/>
    <s v="L3F305"/>
    <s v="Gestion Finances"/>
    <s v="Classique"/>
    <x v="0"/>
    <s v="L3"/>
    <s v="Licence"/>
    <s v="TD"/>
    <n v="1"/>
    <s v="Sorbonne"/>
    <n v="33"/>
    <n v="33"/>
  </r>
  <r>
    <x v="10"/>
    <s v="F4021216"/>
    <x v="12"/>
    <s v="M1F410"/>
    <s v="Management Stratégique"/>
    <s v="Classique"/>
    <x v="0"/>
    <s v="M1"/>
    <s v="Master"/>
    <s v="CM"/>
    <n v="2"/>
    <s v="Sorbonne"/>
    <n v="33"/>
    <n v="49.5"/>
  </r>
  <r>
    <x v="10"/>
    <s v="F4021216 "/>
    <x v="12"/>
    <s v="M1F40N"/>
    <s v="Contrôle de gestion et audit organisationnel"/>
    <s v="Classique"/>
    <x v="0"/>
    <s v="M1"/>
    <s v="Master"/>
    <s v="TD"/>
    <n v="2"/>
    <s v="Sorbonne"/>
    <n v="16.5"/>
    <n v="16.5"/>
  </r>
  <r>
    <x v="10"/>
    <s v="F4021216 "/>
    <x v="12"/>
    <s v="M1F40H"/>
    <s v="Marketing, Vente "/>
    <s v="Classique"/>
    <x v="0"/>
    <s v="M1"/>
    <s v="Master"/>
    <s v="TD"/>
    <n v="2"/>
    <s v="Sorbonne"/>
    <n v="33"/>
    <n v="33"/>
  </r>
  <r>
    <x v="10"/>
    <s v="F4021216 "/>
    <x v="12"/>
    <s v="M1F410"/>
    <s v="Management Stratégique"/>
    <s v="Classique"/>
    <x v="0"/>
    <s v="M1"/>
    <s v="Master"/>
    <s v="TD"/>
    <n v="2"/>
    <s v="Sorbonne"/>
    <n v="31.5"/>
    <n v="31.5"/>
  </r>
  <r>
    <x v="10"/>
    <s v="X5I43116"/>
    <x v="14"/>
    <s v="MIX504"/>
    <s v="MIAGE"/>
    <s v="Apprentissage"/>
    <x v="1"/>
    <s v="M2"/>
    <s v="Master"/>
    <s v="CM"/>
    <n v="1"/>
    <s v="PMF"/>
    <n v="3"/>
    <n v="4.5"/>
  </r>
  <r>
    <x v="10"/>
    <s v="X5I73116"/>
    <x v="14"/>
    <s v="MIX507"/>
    <s v="MIAGE"/>
    <s v="Apprentissage"/>
    <x v="1"/>
    <s v="M2"/>
    <s v="Master"/>
    <s v="CM"/>
    <n v="1"/>
    <s v="PMF"/>
    <n v="6"/>
    <n v="9"/>
  </r>
  <r>
    <x v="10"/>
    <s v="F4161218"/>
    <x v="12"/>
    <s v="M1F416"/>
    <s v="Management des SI"/>
    <s v="Apprentissage"/>
    <x v="0"/>
    <s v="M1"/>
    <s v="Master"/>
    <s v="CM"/>
    <n v="2"/>
    <s v="Broca"/>
    <n v="34"/>
    <n v="51"/>
  </r>
  <r>
    <x v="10"/>
    <s v="F4161218"/>
    <x v="12"/>
    <s v="M1F416"/>
    <s v="Management des SI"/>
    <s v="Apprentissage"/>
    <x v="0"/>
    <s v="M1"/>
    <s v="Master"/>
    <s v="CM"/>
    <n v="2"/>
    <s v="Broca"/>
    <n v="32"/>
    <n v="48"/>
  </r>
  <r>
    <x v="10"/>
    <s v="F41612xxx"/>
    <x v="15"/>
    <s v="M1F416"/>
    <s v="Management des SI"/>
    <s v="Apprentissage"/>
    <x v="0"/>
    <s v="M1"/>
    <s v="Master"/>
    <s v="TD"/>
    <n v="2"/>
    <s v="Broca"/>
    <n v="10"/>
    <n v="1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">
  <r>
    <s v="22-NORD"/>
    <s v="ACCIARI"/>
    <s v="ALAIN"/>
    <s v="PRODUCTION"/>
    <x v="0"/>
    <x v="0"/>
    <s v="CDI"/>
    <s v="OUVRIER/EMPLOYE"/>
    <x v="0"/>
    <x v="0"/>
  </r>
  <r>
    <s v="53-SUD"/>
    <s v="ALLARD"/>
    <s v="PASCAL"/>
    <s v="MAINTENANCE"/>
    <x v="0"/>
    <x v="1"/>
    <s v="CDI"/>
    <s v="CADRE AUTONOME"/>
    <x v="1"/>
    <x v="1"/>
  </r>
  <r>
    <s v="22-NORD"/>
    <s v="ANGELO"/>
    <s v="ANNIE"/>
    <s v="PRODUCTION"/>
    <x v="1"/>
    <x v="2"/>
    <s v="CDI"/>
    <s v="AGENT DE MAITRISE"/>
    <x v="2"/>
    <x v="2"/>
  </r>
  <r>
    <s v="22-NORD"/>
    <s v="ANGOSTO"/>
    <s v="ROGER"/>
    <s v="MAINTENANCE"/>
    <x v="0"/>
    <x v="3"/>
    <s v="CDI"/>
    <s v="OUVRIER/EMPLOYE H.QUALIFIE"/>
    <x v="3"/>
    <x v="3"/>
  </r>
  <r>
    <s v="22-SUD"/>
    <s v="ARHUIS"/>
    <s v="FRANCK"/>
    <s v="PRODUCTION"/>
    <x v="0"/>
    <x v="4"/>
    <s v="CDI"/>
    <s v="OUVRIER/EMPLOYE QUALIFIE"/>
    <x v="4"/>
    <x v="4"/>
  </r>
  <r>
    <s v="22-NORD"/>
    <s v="AUBRY"/>
    <s v="BERNARD"/>
    <s v="PRODUCTION"/>
    <x v="0"/>
    <x v="5"/>
    <s v="CDI"/>
    <s v="OUVRIER/EMPLOYE"/>
    <x v="5"/>
    <x v="4"/>
  </r>
  <r>
    <s v="22-NORD"/>
    <s v="AVEZ"/>
    <s v="THIERRY"/>
    <s v="PRODUCTION"/>
    <x v="0"/>
    <x v="6"/>
    <s v="CDI"/>
    <s v="OUVRIER/EMPLOYE QUALIFIE"/>
    <x v="6"/>
    <x v="5"/>
  </r>
  <r>
    <s v="22-NORD"/>
    <s v="BALLET"/>
    <s v="RENE"/>
    <s v="MAINTENANCE"/>
    <x v="0"/>
    <x v="7"/>
    <s v="CDI"/>
    <s v="OUVRIER/EMPLOYE H.QUALIFIE"/>
    <x v="6"/>
    <x v="1"/>
  </r>
  <r>
    <s v="22-SUD"/>
    <s v="BARRAUD"/>
    <s v="CAMILLE"/>
    <s v="QUALITE"/>
    <x v="0"/>
    <x v="8"/>
    <s v="CDI"/>
    <s v="OUVRIER/EMPLOYE QUALIFIE"/>
    <x v="6"/>
    <x v="6"/>
  </r>
  <r>
    <s v="22-NORD"/>
    <s v="BERTUCCI"/>
    <s v="GILLES"/>
    <s v="PRODUCTION"/>
    <x v="0"/>
    <x v="9"/>
    <s v="CDI"/>
    <s v="OUVRIER/EMPLOYE"/>
    <x v="7"/>
    <x v="0"/>
  </r>
  <r>
    <s v="53-SUD"/>
    <s v="BESSON"/>
    <s v="PATRICK"/>
    <s v="PRODUCTION"/>
    <x v="0"/>
    <x v="10"/>
    <s v="CDI"/>
    <s v="OUVRIER/EMPLOYE H.QUALIFIE"/>
    <x v="6"/>
    <x v="0"/>
  </r>
  <r>
    <s v="22-NORD"/>
    <s v="BIZOT"/>
    <s v="ROMAIN"/>
    <s v="MAINTENANCE"/>
    <x v="0"/>
    <x v="11"/>
    <s v="CDI"/>
    <s v="OUVRIER/EMPLOYE H.QUALIFIE"/>
    <x v="6"/>
    <x v="6"/>
  </r>
  <r>
    <s v="22-SUD"/>
    <s v="BLANC"/>
    <s v="LAURENT"/>
    <s v="R &amp; D"/>
    <x v="0"/>
    <x v="12"/>
    <s v="CDI"/>
    <s v="CADRE AUTONOME"/>
    <x v="8"/>
    <x v="7"/>
  </r>
  <r>
    <s v="22-NORD"/>
    <s v="BOIS"/>
    <s v="MARTIN"/>
    <s v="PRODUCTION"/>
    <x v="0"/>
    <x v="13"/>
    <s v="CDI"/>
    <s v="OUVRIER/EMPLOYE"/>
    <x v="0"/>
    <x v="0"/>
  </r>
  <r>
    <s v="22-NORD"/>
    <s v="BONNARDEL"/>
    <s v="KARINE"/>
    <s v="PRODUCTION"/>
    <x v="1"/>
    <x v="14"/>
    <s v="CDI"/>
    <s v="AGENT DE MAITRISE"/>
    <x v="9"/>
    <x v="2"/>
  </r>
  <r>
    <s v="22-NORD"/>
    <s v="BONNET"/>
    <s v="ALAIN"/>
    <s v="EXPEDITIONS"/>
    <x v="0"/>
    <x v="15"/>
    <s v="CDI"/>
    <s v="OUVRIER/EMPLOYE QUALIFIE"/>
    <x v="6"/>
    <x v="2"/>
  </r>
  <r>
    <s v="22-SUD"/>
    <s v="BONNET"/>
    <s v="STEPHANE"/>
    <s v="MAINTENANCE"/>
    <x v="0"/>
    <x v="16"/>
    <s v="CDI"/>
    <s v="OUVRIER/EMPLOYE H.QUALIFIE"/>
    <x v="10"/>
    <x v="1"/>
  </r>
  <r>
    <s v="22-NORD"/>
    <s v="BONNET"/>
    <s v="LIONEL"/>
    <s v="PRODUCTION"/>
    <x v="0"/>
    <x v="17"/>
    <s v="CDI"/>
    <s v="AGENT DE MAITRISE"/>
    <x v="11"/>
    <x v="6"/>
  </r>
  <r>
    <s v="22-SUD"/>
    <s v="BONNOT"/>
    <s v="THIERRY"/>
    <s v="PRODUCTION"/>
    <x v="0"/>
    <x v="18"/>
    <s v="CDI"/>
    <s v="OUVRIER/EMPLOYE"/>
    <x v="12"/>
    <x v="8"/>
  </r>
  <r>
    <s v="22-NORD"/>
    <s v="BOSCHI"/>
    <s v="HERVE"/>
    <s v="PRODUCTION"/>
    <x v="0"/>
    <x v="19"/>
    <s v="CDI"/>
    <s v="OUVRIER/EMPLOYE H.QUALIFIE"/>
    <x v="13"/>
    <x v="9"/>
  </r>
  <r>
    <s v="22-NORD"/>
    <s v="BOSSON"/>
    <s v="PHILIPPE"/>
    <s v="ACHATS"/>
    <x v="0"/>
    <x v="20"/>
    <s v="CDI"/>
    <s v="AGENT DE MAITRISE"/>
    <x v="14"/>
    <x v="9"/>
  </r>
  <r>
    <s v="22-NORD"/>
    <s v="BOUGNAUD"/>
    <s v="DAVID"/>
    <s v="EXPEDITIONS"/>
    <x v="0"/>
    <x v="21"/>
    <s v="CDI"/>
    <s v="OUVRIER/EMPLOYE QUALIFIE"/>
    <x v="15"/>
    <x v="9"/>
  </r>
  <r>
    <s v="53-NORD"/>
    <s v="BRUDERMANN"/>
    <s v="SEBASTIEN"/>
    <s v="PRODUCTION"/>
    <x v="0"/>
    <x v="22"/>
    <s v="CDI"/>
    <s v="OUVRIER/EMPLOYE"/>
    <x v="16"/>
    <x v="3"/>
  </r>
  <r>
    <s v="22-NORD"/>
    <s v="CAMUS"/>
    <s v="DAVID"/>
    <s v="EXPEDITIONS"/>
    <x v="0"/>
    <x v="23"/>
    <s v="CDI"/>
    <s v="OUVRIER/EMPLOYE"/>
    <x v="12"/>
    <x v="6"/>
  </r>
  <r>
    <s v="22-NORD"/>
    <s v="CANAL"/>
    <s v="YANN"/>
    <s v="DIRECTION SITE"/>
    <x v="0"/>
    <x v="24"/>
    <s v="CDI"/>
    <s v="CADRE DIRIGEANT"/>
    <x v="17"/>
    <x v="7"/>
  </r>
  <r>
    <s v="22-SUD"/>
    <s v="CANALIS"/>
    <s v="LAURENT"/>
    <s v="DIRECTION SITE"/>
    <x v="0"/>
    <x v="25"/>
    <s v="CDI"/>
    <s v="CADRE DIRIGEANT"/>
    <x v="18"/>
    <x v="10"/>
  </r>
  <r>
    <s v="22-SUD"/>
    <s v="CASTELLI"/>
    <s v="CEDRIC"/>
    <s v="MAINTENANCE"/>
    <x v="0"/>
    <x v="26"/>
    <s v="CDI"/>
    <s v="OUVRIER/EMPLOYE H.QUALIFIE"/>
    <x v="19"/>
    <x v="10"/>
  </r>
  <r>
    <s v="22-NORD"/>
    <s v="CHABAZIAN"/>
    <s v="CEDRIC"/>
    <s v="PRODUCTION"/>
    <x v="0"/>
    <x v="27"/>
    <s v="CDI"/>
    <s v="OUVRIER/EMPLOYE"/>
    <x v="12"/>
    <x v="7"/>
  </r>
  <r>
    <s v="53-NORD"/>
    <s v="CHATAIN"/>
    <s v="WILLIAM"/>
    <s v="PRODUCTION"/>
    <x v="0"/>
    <x v="28"/>
    <s v="CDI"/>
    <s v="OUVRIER/EMPLOYE"/>
    <x v="12"/>
    <x v="11"/>
  </r>
  <r>
    <s v="22-NORD"/>
    <s v="CHEVALIER"/>
    <s v="JEROME"/>
    <s v="PRODUCTION"/>
    <x v="0"/>
    <x v="29"/>
    <s v="CDI"/>
    <s v="OUVRIER/EMPLOYE"/>
    <x v="12"/>
    <x v="6"/>
  </r>
  <r>
    <s v="22-SUD"/>
    <s v="CINTELLI"/>
    <s v="BRUNO"/>
    <s v="PRODUCTION"/>
    <x v="0"/>
    <x v="30"/>
    <s v="CDI"/>
    <s v="OUVRIER/EMPLOYE"/>
    <x v="20"/>
    <x v="7"/>
  </r>
  <r>
    <s v="22-NORD"/>
    <s v="CODACCIONI"/>
    <s v="ANTHONY"/>
    <s v="PRODUCTION"/>
    <x v="0"/>
    <x v="31"/>
    <s v="CDI"/>
    <s v="OUVRIER/EMPLOYE"/>
    <x v="12"/>
    <x v="3"/>
  </r>
  <r>
    <s v="22-NORD"/>
    <s v="COLLIGNON"/>
    <s v="PATRICK"/>
    <s v="R &amp; D"/>
    <x v="0"/>
    <x v="32"/>
    <s v="CDI"/>
    <s v="CADRE"/>
    <x v="17"/>
    <x v="12"/>
  </r>
  <r>
    <s v="22-NORD"/>
    <s v="COMTE"/>
    <s v="JIMMY"/>
    <s v="PRODUCTION"/>
    <x v="0"/>
    <x v="33"/>
    <s v="CDI"/>
    <s v="OUVRIER/EMPLOYE"/>
    <x v="21"/>
    <x v="5"/>
  </r>
  <r>
    <s v="22-NORD"/>
    <s v="CORNIER"/>
    <s v="MARTIAL"/>
    <s v="PRODUCTION"/>
    <x v="0"/>
    <x v="34"/>
    <s v="CDI"/>
    <s v="OUVRIER/EMPLOYE"/>
    <x v="12"/>
    <x v="5"/>
  </r>
  <r>
    <s v="22-NORD"/>
    <s v="CRAPEAU"/>
    <s v="CRYSTEL"/>
    <s v="EXPEDITIONS"/>
    <x v="1"/>
    <x v="35"/>
    <s v="CDI"/>
    <s v="OUVRIER/EMPLOYE"/>
    <x v="22"/>
    <x v="5"/>
  </r>
  <r>
    <s v="22-NORD"/>
    <s v="DAO"/>
    <s v="YANNICK"/>
    <s v="PRODUCTION"/>
    <x v="0"/>
    <x v="36"/>
    <s v="CDI"/>
    <s v="OUVRIER/EMPLOYE QUALIFIE"/>
    <x v="23"/>
    <x v="2"/>
  </r>
  <r>
    <s v="22-NORD"/>
    <s v="DARMANI"/>
    <s v="LUDOVIC"/>
    <s v="PRODUCTION"/>
    <x v="0"/>
    <x v="37"/>
    <s v="CDI"/>
    <s v="OUVRIER/EMPLOYE"/>
    <x v="12"/>
    <x v="1"/>
  </r>
  <r>
    <s v="22-NORD"/>
    <s v="DARTHUY"/>
    <s v="NICOLAS"/>
    <s v="PRODUCTION"/>
    <x v="0"/>
    <x v="38"/>
    <s v="CDI"/>
    <s v="OUVRIER/EMPLOYE"/>
    <x v="12"/>
    <x v="8"/>
  </r>
  <r>
    <s v="22-NORD"/>
    <s v="DE BOISVILLIERS"/>
    <s v="CHARLY"/>
    <s v="PRODUCTION"/>
    <x v="0"/>
    <x v="39"/>
    <s v="CDI"/>
    <s v="OUVRIER/EMPLOYE"/>
    <x v="12"/>
    <x v="1"/>
  </r>
  <r>
    <s v="22-NORD"/>
    <s v="DECLERCQ"/>
    <s v="MEHDI"/>
    <s v="PRODUCTION"/>
    <x v="0"/>
    <x v="40"/>
    <s v="CDI"/>
    <s v="OUVRIER/EMPLOYE"/>
    <x v="24"/>
    <x v="0"/>
  </r>
  <r>
    <s v="22-NORD"/>
    <s v="DEL-BOVE"/>
    <s v="SAMUEL"/>
    <s v="PRODUCTION"/>
    <x v="0"/>
    <x v="41"/>
    <s v="CDI"/>
    <s v="OUVRIER/EMPLOYE"/>
    <x v="12"/>
    <x v="3"/>
  </r>
  <r>
    <s v="22-NORD"/>
    <s v="DELMAS"/>
    <s v="DOMINIQUE"/>
    <s v="MAINTENANCE"/>
    <x v="0"/>
    <x v="42"/>
    <s v="CDI"/>
    <s v="OUVRIER/EMPLOYE"/>
    <x v="12"/>
    <x v="3"/>
  </r>
  <r>
    <s v="22-SUD"/>
    <s v="DEPOOTER"/>
    <s v="JEAN PHILIPPE"/>
    <s v="PRODUCTION"/>
    <x v="0"/>
    <x v="43"/>
    <s v="CDI"/>
    <s v="OUVRIER/EMPLOYE"/>
    <x v="12"/>
    <x v="3"/>
  </r>
  <r>
    <s v="22-NORD"/>
    <s v="DJAGUINOFF"/>
    <s v="ROMAIN"/>
    <s v="PRODUCTION"/>
    <x v="0"/>
    <x v="44"/>
    <s v="CDI"/>
    <s v="OUVRIER/EMPLOYE"/>
    <x v="12"/>
    <x v="7"/>
  </r>
  <r>
    <s v="22-NORD"/>
    <s v="DORLEAN"/>
    <s v="MAXIME"/>
    <s v="PRODUCTION"/>
    <x v="0"/>
    <x v="45"/>
    <s v="CDI"/>
    <s v="OUVRIER/EMPLOYE"/>
    <x v="21"/>
    <x v="7"/>
  </r>
  <r>
    <s v="22-NORD"/>
    <s v="DUBOIS"/>
    <s v="ALAIN"/>
    <s v="PRODUCTION"/>
    <x v="0"/>
    <x v="46"/>
    <s v="CDI"/>
    <s v="AGENT DE MAITRISE"/>
    <x v="25"/>
    <x v="7"/>
  </r>
  <r>
    <s v="22-SUD"/>
    <s v="DUMAS"/>
    <s v="BERNADETTE"/>
    <s v="PRODUCTION"/>
    <x v="1"/>
    <x v="47"/>
    <s v="CDI"/>
    <s v="OUVRIER/EMPLOYE"/>
    <x v="21"/>
    <x v="13"/>
  </r>
  <r>
    <s v="22-NORD"/>
    <s v="DUPONT"/>
    <s v="MARIE-JOSEE"/>
    <s v="PRODUCTION"/>
    <x v="1"/>
    <x v="48"/>
    <s v="CDI"/>
    <s v="OUVRIER/EMPLOYE"/>
    <x v="21"/>
    <x v="14"/>
  </r>
  <r>
    <s v="53-NORD"/>
    <s v="DUTRON"/>
    <s v="MARYSE"/>
    <s v="PRODUCTION"/>
    <x v="1"/>
    <x v="49"/>
    <s v="CDI"/>
    <s v="OUVRIER/EMPLOYE"/>
    <x v="21"/>
    <x v="15"/>
  </r>
  <r>
    <s v="22-NORD"/>
    <s v="ESPINET"/>
    <s v="MICHELE"/>
    <s v="PRODUCTION"/>
    <x v="1"/>
    <x v="50"/>
    <s v="CDI"/>
    <s v="OUVRIER/EMPLOYE"/>
    <x v="21"/>
    <x v="14"/>
  </r>
  <r>
    <s v="22-SUD"/>
    <s v="FENETRE"/>
    <s v="GILBERTE"/>
    <s v="PRODUCTION"/>
    <x v="1"/>
    <x v="51"/>
    <s v="CDI"/>
    <s v="OUVRIER/EMPLOYE"/>
    <x v="21"/>
    <x v="16"/>
  </r>
  <r>
    <s v="22-NORD"/>
    <s v="FERRETTI"/>
    <s v="ANNA"/>
    <s v="PRODUCTION"/>
    <x v="1"/>
    <x v="52"/>
    <s v="CDI"/>
    <s v="OUVRIER/EMPLOYE"/>
    <x v="21"/>
    <x v="16"/>
  </r>
  <r>
    <s v="22-NORD"/>
    <s v="FEUERSTOSS"/>
    <s v="DANIELE"/>
    <s v="PRODUCTION"/>
    <x v="1"/>
    <x v="53"/>
    <s v="CDI"/>
    <s v="OUVRIER/EMPLOYE"/>
    <x v="21"/>
    <x v="17"/>
  </r>
  <r>
    <s v="22-NORD"/>
    <s v="FLORES"/>
    <s v="BLANDINE"/>
    <s v="PRODUCTION"/>
    <x v="1"/>
    <x v="54"/>
    <s v="CDI"/>
    <s v="OUVRIER/EMPLOYE"/>
    <x v="21"/>
    <x v="18"/>
  </r>
  <r>
    <s v="22-NORD"/>
    <s v="FORLIN"/>
    <s v="JOELLE"/>
    <s v="PRODUCTION"/>
    <x v="1"/>
    <x v="55"/>
    <s v="CDI"/>
    <s v="OUVRIER/EMPLOYE"/>
    <x v="21"/>
    <x v="18"/>
  </r>
  <r>
    <s v="22-SUD"/>
    <s v="GACHIE"/>
    <s v="FRANCINE"/>
    <s v="PRODUCTION"/>
    <x v="1"/>
    <x v="56"/>
    <s v="CDI"/>
    <s v="OUVRIER/EMPLOYE"/>
    <x v="21"/>
    <x v="19"/>
  </r>
  <r>
    <s v="53-NORD"/>
    <s v="GANASSI"/>
    <s v="JEAN"/>
    <s v="PRODUCTION"/>
    <x v="0"/>
    <x v="57"/>
    <s v="CDI"/>
    <s v="OUVRIER/EMPLOYE"/>
    <x v="21"/>
    <x v="19"/>
  </r>
  <r>
    <s v="22-SUD"/>
    <s v="GARDES"/>
    <s v="SUZANNE"/>
    <s v="PRODUCTION"/>
    <x v="1"/>
    <x v="58"/>
    <s v="CDI"/>
    <s v="OUVRIER/EMPLOYE"/>
    <x v="26"/>
    <x v="20"/>
  </r>
  <r>
    <s v="22-NORD"/>
    <s v="GARNIER"/>
    <s v="EMILIENNE"/>
    <s v="PRODUCTION"/>
    <x v="1"/>
    <x v="59"/>
    <s v="CDI"/>
    <s v="OUVRIER/EMPLOYE"/>
    <x v="27"/>
    <x v="20"/>
  </r>
  <r>
    <s v="22-SUD"/>
    <s v="GAUTHIER"/>
    <s v="ANNIE"/>
    <s v="QUALITE"/>
    <x v="1"/>
    <x v="60"/>
    <s v="CDI"/>
    <s v="OUVRIER/EMPLOYE QUALIFIE"/>
    <x v="28"/>
    <x v="21"/>
  </r>
  <r>
    <s v="22-NORD"/>
    <s v="GILLARD"/>
    <s v="BRIGITTE"/>
    <s v="PRODUCTION"/>
    <x v="1"/>
    <x v="61"/>
    <s v="CDI"/>
    <s v="OUVRIER/EMPLOYE"/>
    <x v="29"/>
    <x v="21"/>
  </r>
  <r>
    <s v="22-NORD"/>
    <s v="GIVOVICH"/>
    <s v="MIREILLE"/>
    <s v="PRODUCTION"/>
    <x v="1"/>
    <x v="62"/>
    <s v="CDD"/>
    <s v="OUVRIER/EMPLOYE"/>
    <x v="30"/>
    <x v="6"/>
  </r>
  <r>
    <s v="22-SUD"/>
    <s v="GREGOIRE"/>
    <s v="PIERRE"/>
    <s v="PRODUCTION"/>
    <x v="0"/>
    <x v="63"/>
    <s v="CDI"/>
    <s v="OUVRIER/EMPLOYE"/>
    <x v="30"/>
    <x v="22"/>
  </r>
  <r>
    <s v="22-NORD"/>
    <s v="GUARNIERI"/>
    <s v="NICOLE"/>
    <s v="PRODUCTION"/>
    <x v="1"/>
    <x v="64"/>
    <s v="CDI"/>
    <s v="OUVRIER/EMPLOYE"/>
    <x v="30"/>
    <x v="22"/>
  </r>
  <r>
    <s v="22-NORD"/>
    <s v="GUILLEMINOT"/>
    <s v="RENEE"/>
    <s v="PRODUCTION"/>
    <x v="1"/>
    <x v="65"/>
    <s v="CDI"/>
    <s v="OUVRIER/EMPLOYE QUALIFIE"/>
    <x v="31"/>
    <x v="22"/>
  </r>
  <r>
    <s v="22-NORD"/>
    <s v="IBARLUCIA"/>
    <s v="ANDREE"/>
    <s v="PRODUCTION"/>
    <x v="1"/>
    <x v="66"/>
    <s v="CDI"/>
    <s v="OUVRIER/EMPLOYE"/>
    <x v="30"/>
    <x v="23"/>
  </r>
  <r>
    <s v="53-NORD"/>
    <s v="INDILICATO"/>
    <s v="DOMINIQUE"/>
    <s v="PRODUCTION"/>
    <x v="1"/>
    <x v="67"/>
    <s v="CDI"/>
    <s v="OUVRIER/EMPLOYE"/>
    <x v="30"/>
    <x v="24"/>
  </r>
  <r>
    <s v="22-NORD"/>
    <s v="JOSEPHS"/>
    <s v="GHISLAINE"/>
    <s v="PRODUCTION"/>
    <x v="1"/>
    <x v="68"/>
    <s v="CDD"/>
    <s v="OUVRIER/EMPLOYE QUALIFIE"/>
    <x v="32"/>
    <x v="7"/>
  </r>
  <r>
    <s v="53-NORD"/>
    <s v="JOUVENOT"/>
    <s v="SYLVIE"/>
    <s v="PRODUCTION"/>
    <x v="1"/>
    <x v="69"/>
    <s v="CDI"/>
    <s v="CADRE"/>
    <x v="33"/>
    <x v="24"/>
  </r>
  <r>
    <s v="22-NORD"/>
    <s v="LAFFONT"/>
    <s v="YOLANDE"/>
    <s v="PRODUCTION"/>
    <x v="1"/>
    <x v="70"/>
    <s v="CDI"/>
    <s v="OUVRIER/EMPLOYE"/>
    <x v="34"/>
    <x v="24"/>
  </r>
  <r>
    <s v="53-NORD"/>
    <s v="LAFON"/>
    <s v="LAURENT"/>
    <s v="ACHATS"/>
    <x v="0"/>
    <x v="71"/>
    <s v="CDI"/>
    <s v="OUVRIER/EMPLOYE QUALIFIE"/>
    <x v="31"/>
    <x v="25"/>
  </r>
  <r>
    <s v="22-NORD"/>
    <s v="LAGALY"/>
    <s v="MICHELE"/>
    <s v="PRODUCTION"/>
    <x v="1"/>
    <x v="72"/>
    <s v="CDI"/>
    <s v="OUVRIER/EMPLOYE QUALIFIE"/>
    <x v="35"/>
    <x v="25"/>
  </r>
  <r>
    <s v="22-NORD"/>
    <s v="LAMBERT"/>
    <s v="JOSIANE"/>
    <s v="PRODUCTION"/>
    <x v="1"/>
    <x v="73"/>
    <s v="CDI"/>
    <s v="OUVRIER/EMPLOYE"/>
    <x v="34"/>
    <x v="26"/>
  </r>
  <r>
    <s v="22-NORD"/>
    <s v="LAUNAY"/>
    <s v="LILIANE"/>
    <s v="PRODUCTION"/>
    <x v="1"/>
    <x v="74"/>
    <s v="CDI"/>
    <s v="OUVRIER/EMPLOYE"/>
    <x v="34"/>
    <x v="26"/>
  </r>
  <r>
    <s v="22-NORD"/>
    <s v="LAURI"/>
    <s v="IRIS"/>
    <s v="PRODUCTION"/>
    <x v="1"/>
    <x v="75"/>
    <s v="CDD"/>
    <s v="OUVRIER/EMPLOYE"/>
    <x v="34"/>
    <x v="7"/>
  </r>
  <r>
    <s v="22-NORD"/>
    <s v="LECCIA"/>
    <s v="LINDA"/>
    <s v="NETTOYAGE"/>
    <x v="1"/>
    <x v="76"/>
    <s v="CDI"/>
    <s v="OUVRIER/EMPLOYE"/>
    <x v="34"/>
    <x v="11"/>
  </r>
  <r>
    <s v="22-NORD"/>
    <s v="LENZI"/>
    <s v="CATHERINE"/>
    <s v="PRODUCTION"/>
    <x v="1"/>
    <x v="77"/>
    <s v="CDI"/>
    <s v="OUVRIER/EMPLOYE QUALIFIE"/>
    <x v="36"/>
    <x v="27"/>
  </r>
  <r>
    <s v="22-NORD"/>
    <s v="LEOTIER"/>
    <s v="FREDERIC"/>
    <s v="PRODUCTION"/>
    <x v="0"/>
    <x v="78"/>
    <s v="CDI"/>
    <s v="OUVRIER/EMPLOYE"/>
    <x v="34"/>
    <x v="27"/>
  </r>
  <r>
    <s v="22-NORD"/>
    <s v="LEVIS"/>
    <s v="CATHERINE"/>
    <s v="R &amp; D"/>
    <x v="1"/>
    <x v="79"/>
    <s v="CDD"/>
    <s v="OUVRIER/EMPLOYE QUALIFIE"/>
    <x v="37"/>
    <x v="7"/>
  </r>
  <r>
    <s v="22-SUD"/>
    <s v="LIEBELT"/>
    <s v="LAURENCE"/>
    <s v="PRODUCTION"/>
    <x v="1"/>
    <x v="80"/>
    <s v="CDI"/>
    <s v="OUVRIER/EMPLOYE"/>
    <x v="34"/>
    <x v="4"/>
  </r>
  <r>
    <s v="22-SUD"/>
    <s v="LOGEROT"/>
    <s v="CHANTAL"/>
    <s v="PRODUCTION"/>
    <x v="1"/>
    <x v="81"/>
    <s v="CDI"/>
    <s v="OUVRIER/EMPLOYE"/>
    <x v="34"/>
    <x v="28"/>
  </r>
  <r>
    <s v="22-NORD"/>
    <s v="LOURDOU"/>
    <s v="SYLVIE"/>
    <s v="PRODUCTION"/>
    <x v="1"/>
    <x v="82"/>
    <s v="CDI"/>
    <s v="OUVRIER/EMPLOYE QUALIFIE"/>
    <x v="31"/>
    <x v="28"/>
  </r>
  <r>
    <s v="22-NORD"/>
    <s v="MAIFFREDI"/>
    <s v="FLORENCE"/>
    <s v="PRODUCTION"/>
    <x v="1"/>
    <x v="83"/>
    <s v="CDI"/>
    <s v="OUVRIER/EMPLOYE"/>
    <x v="34"/>
    <x v="8"/>
  </r>
  <r>
    <s v="53-NORD"/>
    <s v="MARIANI"/>
    <s v="MYRIAM"/>
    <s v="PRODUCTION"/>
    <x v="1"/>
    <x v="84"/>
    <s v="CDI"/>
    <s v="OUVRIER/EMPLOYE"/>
    <x v="34"/>
    <x v="2"/>
  </r>
  <r>
    <s v="22-NORD"/>
    <s v="MARTIN"/>
    <s v="FABIENNE"/>
    <s v="PRODUCTION"/>
    <x v="1"/>
    <x v="85"/>
    <s v="CDI"/>
    <s v="OUVRIER/EMPLOYE QUALIFIE"/>
    <x v="36"/>
    <x v="2"/>
  </r>
  <r>
    <s v="22-NORD"/>
    <s v="MARTINAUD"/>
    <s v="VALERIE"/>
    <s v="COMPTABILITE"/>
    <x v="1"/>
    <x v="86"/>
    <s v="CDI"/>
    <s v="AGENT DE MAITRISE"/>
    <x v="38"/>
    <x v="1"/>
  </r>
  <r>
    <s v="22-SUD"/>
    <s v="MARTINO"/>
    <s v="CATHY"/>
    <s v="PRODUCTION"/>
    <x v="1"/>
    <x v="87"/>
    <s v="CDD"/>
    <s v="OUVRIER/EMPLOYE"/>
    <x v="30"/>
    <x v="7"/>
  </r>
  <r>
    <s v="53-SUD"/>
    <s v="MARZIALE"/>
    <s v="FLORENCE"/>
    <s v="PRODUCTION"/>
    <x v="1"/>
    <x v="88"/>
    <s v="CDI"/>
    <s v="OUVRIER/EMPLOYE"/>
    <x v="34"/>
    <x v="12"/>
  </r>
  <r>
    <s v="22-NORD"/>
    <s v="MENARDO"/>
    <s v="LYDIA"/>
    <s v="PRODUCTION"/>
    <x v="1"/>
    <x v="89"/>
    <s v="CDI"/>
    <s v="OUVRIER/EMPLOYE"/>
    <x v="30"/>
    <x v="12"/>
  </r>
  <r>
    <s v="22-SUD"/>
    <s v="MEVEL"/>
    <s v="GHISLAINE"/>
    <s v="PRODUCTION"/>
    <x v="1"/>
    <x v="90"/>
    <s v="CDI"/>
    <s v="OUVRIER/EMPLOYE"/>
    <x v="34"/>
    <x v="12"/>
  </r>
  <r>
    <s v="22-NORD"/>
    <s v="MOITY"/>
    <s v="FABIENNE"/>
    <s v="PRODUCTION"/>
    <x v="1"/>
    <x v="91"/>
    <s v="CDI"/>
    <s v="OUVRIER/EMPLOYE"/>
    <x v="30"/>
    <x v="12"/>
  </r>
  <r>
    <s v="53-NORD"/>
    <s v="MOLLA"/>
    <s v="VIVIANE"/>
    <s v="PRODUCTION"/>
    <x v="1"/>
    <x v="92"/>
    <s v="CDD"/>
    <s v="OUVRIER/EMPLOYE"/>
    <x v="30"/>
    <x v="7"/>
  </r>
  <r>
    <s v="22-SUD"/>
    <s v="MOMBEL"/>
    <s v="SANDRINE"/>
    <s v="PRODUCTION"/>
    <x v="1"/>
    <x v="93"/>
    <s v="CDI"/>
    <s v="OUVRIER/EMPLOYE"/>
    <x v="30"/>
    <x v="7"/>
  </r>
  <r>
    <s v="22-NORD"/>
    <s v="MONTMAYEUR"/>
    <s v="NORA"/>
    <s v="PRODUCTION"/>
    <x v="1"/>
    <x v="94"/>
    <s v="CDI"/>
    <s v="OUVRIER/EMPLOYE"/>
    <x v="30"/>
    <x v="3"/>
  </r>
  <r>
    <s v="22-NORD"/>
    <s v="NATORT"/>
    <s v="STEPHANIE"/>
    <s v="QUALITE"/>
    <x v="1"/>
    <x v="95"/>
    <s v="CDI"/>
    <s v="AGENT DE MAITRISE"/>
    <x v="39"/>
    <x v="7"/>
  </r>
  <r>
    <s v="22-NORD"/>
    <s v="NOUGUIER"/>
    <s v="SABINE"/>
    <s v="EXPEDITIONS"/>
    <x v="1"/>
    <x v="96"/>
    <s v="CDI"/>
    <s v="OUVRIER/EMPLOYE"/>
    <x v="30"/>
    <x v="2"/>
  </r>
  <r>
    <s v="22-SUD"/>
    <s v="PAILLARD"/>
    <s v="ANGELIQUE"/>
    <s v="PRODUCTION"/>
    <x v="1"/>
    <x v="97"/>
    <s v="CDD"/>
    <s v="OUVRIER/EMPLOYE"/>
    <x v="30"/>
    <x v="7"/>
  </r>
  <r>
    <s v="22-NORD"/>
    <s v="PALMER"/>
    <s v="KARINE"/>
    <s v="PRODUCTION"/>
    <x v="1"/>
    <x v="98"/>
    <s v="CDI"/>
    <s v="OUVRIER/EMPLOYE"/>
    <x v="30"/>
    <x v="8"/>
  </r>
  <r>
    <s v="22-NORD"/>
    <s v="PAPACALODI"/>
    <s v="MARION"/>
    <s v="PRODUCTION"/>
    <x v="1"/>
    <x v="99"/>
    <s v="CDI"/>
    <s v="OUVRIER/EMPLOYE"/>
    <x v="30"/>
    <x v="8"/>
  </r>
  <r>
    <s v="22-NORD"/>
    <s v="PARAT"/>
    <s v="CAROLE"/>
    <s v="PRODUCTION"/>
    <x v="1"/>
    <x v="100"/>
    <s v="CDI"/>
    <s v="OUVRIER/EMPLOYE"/>
    <x v="30"/>
    <x v="4"/>
  </r>
  <r>
    <s v="22-NORD"/>
    <s v="PAWELSKI"/>
    <s v="OTTAVIA"/>
    <s v="PRODUCTION"/>
    <x v="1"/>
    <x v="101"/>
    <s v="CDI"/>
    <s v="OUVRIER/EMPLOYE"/>
    <x v="40"/>
    <x v="4"/>
  </r>
  <r>
    <s v="22-NORD"/>
    <s v="PAYRE"/>
    <s v="MAUD"/>
    <s v="PRODUCTION"/>
    <x v="1"/>
    <x v="102"/>
    <s v="CDI"/>
    <s v="OUVRIER/EMPLOYE"/>
    <x v="40"/>
    <x v="4"/>
  </r>
  <r>
    <s v="22-NORD"/>
    <s v="PECUNIA"/>
    <s v="CARINE"/>
    <s v="PRODUCTION"/>
    <x v="1"/>
    <x v="103"/>
    <s v="CDI"/>
    <s v="OUVRIER/EMPLOYE"/>
    <x v="40"/>
    <x v="4"/>
  </r>
  <r>
    <s v="22-NORD"/>
    <s v="PELERIN"/>
    <s v="SANDRINE"/>
    <s v="PRODUCTION"/>
    <x v="1"/>
    <x v="104"/>
    <s v="CDI"/>
    <s v="OUVRIER/EMPLOYE"/>
    <x v="40"/>
    <x v="4"/>
  </r>
  <r>
    <s v="53-NORD"/>
    <s v="PELLEGRINI"/>
    <s v="MARCEL"/>
    <s v="PRODUCTION"/>
    <x v="0"/>
    <x v="105"/>
    <s v="CDD"/>
    <s v="OUVRIER/EMPLOYE"/>
    <x v="41"/>
    <x v="6"/>
  </r>
  <r>
    <s v="22-NORD"/>
    <s v="PELLICER"/>
    <s v="PAUL"/>
    <s v="STANDARD"/>
    <x v="0"/>
    <x v="106"/>
    <s v="CDI"/>
    <s v="OUVRIER/EMPLOYE"/>
    <x v="42"/>
    <x v="28"/>
  </r>
  <r>
    <s v="22-NORD"/>
    <s v="PIQUEMAL"/>
    <s v="AURELIE"/>
    <s v="QUALITE"/>
    <x v="1"/>
    <x v="107"/>
    <s v="CDI"/>
    <s v="OUVRIER/EMPLOYE QUALIFIE"/>
    <x v="9"/>
    <x v="5"/>
  </r>
  <r>
    <s v="53-NORD"/>
    <s v="PONS"/>
    <s v="SYLVIE"/>
    <s v="PRODUCTION"/>
    <x v="1"/>
    <x v="108"/>
    <s v="CDI"/>
    <s v="OUVRIER/EMPLOYE"/>
    <x v="43"/>
    <x v="5"/>
  </r>
  <r>
    <s v="22-NORD"/>
    <s v="PRIME"/>
    <s v="GUYLAINE"/>
    <s v="PRODUCTION"/>
    <x v="1"/>
    <x v="109"/>
    <s v="CDI"/>
    <s v="OUVRIER/EMPLOYE"/>
    <x v="44"/>
    <x v="5"/>
  </r>
  <r>
    <s v="22-NORD"/>
    <s v="RATINAUD"/>
    <s v="VAHIMITI"/>
    <s v="PRODUCTION"/>
    <x v="1"/>
    <x v="110"/>
    <s v="CDI"/>
    <s v="OUVRIER/EMPLOYE"/>
    <x v="20"/>
    <x v="5"/>
  </r>
  <r>
    <s v="22-NORD"/>
    <s v="REGNAULT"/>
    <s v="AUDREY"/>
    <s v="PRODUCTION"/>
    <x v="1"/>
    <x v="111"/>
    <s v="CDI"/>
    <s v="OUVRIER/EMPLOYE"/>
    <x v="45"/>
    <x v="2"/>
  </r>
  <r>
    <s v="53-NORD"/>
    <s v="REQUERO"/>
    <s v="MELANIE"/>
    <s v="COMPTABILITE"/>
    <x v="1"/>
    <x v="112"/>
    <s v="CDI"/>
    <s v="OUVRIER/EMPLOYE H.QUALIFIE"/>
    <x v="46"/>
    <x v="2"/>
  </r>
  <r>
    <s v="22-NORD"/>
    <s v="RESLINGER"/>
    <s v="THIERRY"/>
    <s v="PRODUCTION"/>
    <x v="0"/>
    <x v="113"/>
    <s v="CDD"/>
    <s v="OUVRIER/EMPLOYE"/>
    <x v="47"/>
    <x v="7"/>
  </r>
  <r>
    <s v="22-NORD"/>
    <s v="REYNOARD"/>
    <s v="SANDRA"/>
    <s v="PRODUCTION"/>
    <x v="1"/>
    <x v="114"/>
    <s v="CDI"/>
    <s v="OUVRIER/EMPLOYE"/>
    <x v="48"/>
    <x v="1"/>
  </r>
  <r>
    <s v="53-NORD"/>
    <s v="RICHARD"/>
    <s v="AURELIE"/>
    <s v="PRODUCTION"/>
    <x v="1"/>
    <x v="115"/>
    <s v="CDI"/>
    <s v="OUVRIER/EMPLOYE"/>
    <x v="49"/>
    <x v="5"/>
  </r>
  <r>
    <s v="22-NORD"/>
    <s v="RIGOTTI"/>
    <s v="MAUD"/>
    <s v="PRODUCTION"/>
    <x v="1"/>
    <x v="102"/>
    <s v="CDI"/>
    <s v="OUVRIER/EMPLOYE"/>
    <x v="40"/>
    <x v="4"/>
  </r>
  <r>
    <s v="22-NORD"/>
    <s v="ROUMEAS"/>
    <s v="CARINE"/>
    <s v="PRODUCTION"/>
    <x v="1"/>
    <x v="103"/>
    <s v="CDI"/>
    <s v="OUVRIER/EMPLOYE"/>
    <x v="40"/>
    <x v="4"/>
  </r>
  <r>
    <s v="53-NORD"/>
    <s v="RUSSO"/>
    <s v="SANDRINE"/>
    <s v="PRODUCTION"/>
    <x v="1"/>
    <x v="104"/>
    <s v="CDI"/>
    <s v="OUVRIER/EMPLOYE"/>
    <x v="40"/>
    <x v="4"/>
  </r>
  <r>
    <s v="22-NORD"/>
    <s v="SAUVAIRE"/>
    <s v="MARCEL"/>
    <s v="PRODUCTION"/>
    <x v="0"/>
    <x v="105"/>
    <s v="CDD"/>
    <s v="OUVRIER/EMPLOYE"/>
    <x v="41"/>
    <x v="7"/>
  </r>
  <r>
    <s v="53-NORD"/>
    <s v="SEBBAN"/>
    <s v="PAUL"/>
    <s v="STANDARD"/>
    <x v="0"/>
    <x v="106"/>
    <s v="CDI"/>
    <s v="OUVRIER/EMPLOYE"/>
    <x v="42"/>
    <x v="28"/>
  </r>
  <r>
    <s v="22-NORD"/>
    <s v="SOLIVA"/>
    <s v="MARCELLE"/>
    <s v="QUALITE"/>
    <x v="1"/>
    <x v="107"/>
    <s v="CDI"/>
    <s v="OUVRIER/EMPLOYE QUALIFIE"/>
    <x v="9"/>
    <x v="5"/>
  </r>
  <r>
    <s v="53-SUD"/>
    <s v="STOLDICK"/>
    <s v="SYLVIANE"/>
    <s v="PRODUCTION"/>
    <x v="1"/>
    <x v="108"/>
    <s v="CDI"/>
    <s v="OUVRIER/EMPLOYE"/>
    <x v="43"/>
    <x v="5"/>
  </r>
  <r>
    <s v="53-NORD"/>
    <s v="TEYSSOU"/>
    <s v="ANNE"/>
    <s v="PRODUCTION"/>
    <x v="1"/>
    <x v="109"/>
    <s v="CDI"/>
    <s v="OUVRIER/EMPLOYE"/>
    <x v="44"/>
    <x v="5"/>
  </r>
  <r>
    <s v="22-NORD"/>
    <s v="TOROND"/>
    <s v="SOPHIE"/>
    <s v="PRODUCTION"/>
    <x v="1"/>
    <x v="110"/>
    <s v="CDI"/>
    <s v="OUVRIER/EMPLOYE"/>
    <x v="20"/>
    <x v="5"/>
  </r>
  <r>
    <s v="22-NORD"/>
    <s v="TRABUC"/>
    <s v="CLAIRE"/>
    <s v="PRODUCTION"/>
    <x v="1"/>
    <x v="111"/>
    <s v="CDI"/>
    <s v="OUVRIER/EMPLOYE"/>
    <x v="45"/>
    <x v="2"/>
  </r>
  <r>
    <s v="22-NORD"/>
    <s v="TROISVALLETS"/>
    <s v="MARTINE"/>
    <s v="COMPTABILITE"/>
    <x v="1"/>
    <x v="112"/>
    <s v="CDI"/>
    <s v="OUVRIER/EMPLOYE H.QUALIFIE"/>
    <x v="46"/>
    <x v="2"/>
  </r>
  <r>
    <s v="22-NORD"/>
    <s v="ULLERN"/>
    <s v="JEAN"/>
    <s v="PRODUCTION"/>
    <x v="0"/>
    <x v="113"/>
    <s v="CDD"/>
    <s v="OUVRIER/EMPLOYE"/>
    <x v="47"/>
    <x v="6"/>
  </r>
  <r>
    <s v="22-NORD"/>
    <s v="VAUDEY"/>
    <s v="SANDRINE"/>
    <s v="PRODUCTION"/>
    <x v="1"/>
    <x v="114"/>
    <s v="CDI"/>
    <s v="OUVRIER/EMPLOYE"/>
    <x v="48"/>
    <x v="1"/>
  </r>
  <r>
    <s v="53-SUD"/>
    <s v="VEGA TOCA"/>
    <s v="AURELIE"/>
    <s v="PRODUCTION"/>
    <x v="1"/>
    <x v="115"/>
    <s v="CDI"/>
    <s v="OUVRIER/EMPLOYE"/>
    <x v="49"/>
    <x v="5"/>
  </r>
  <r>
    <s v="53-SUD"/>
    <s v="VENEZIA"/>
    <s v="MAUD"/>
    <s v="PRODUCTION"/>
    <x v="1"/>
    <x v="102"/>
    <s v="CDI"/>
    <s v="OUVRIER/EMPLOYE"/>
    <x v="40"/>
    <x v="4"/>
  </r>
  <r>
    <s v="22-NORD"/>
    <s v="VERGNE"/>
    <s v="CARINE"/>
    <s v="PRODUCTION"/>
    <x v="1"/>
    <x v="103"/>
    <s v="CDI"/>
    <s v="OUVRIER/EMPLOYE"/>
    <x v="40"/>
    <x v="4"/>
  </r>
  <r>
    <s v="22-NORD"/>
    <s v="VERTE"/>
    <s v="SANDRINE"/>
    <s v="PRODUCTION"/>
    <x v="1"/>
    <x v="104"/>
    <s v="CDI"/>
    <s v="OUVRIER/EMPLOYE"/>
    <x v="40"/>
    <x v="4"/>
  </r>
  <r>
    <s v="22-NORD"/>
    <s v="VERVLOET"/>
    <s v="MARCEL"/>
    <s v="PRODUCTION"/>
    <x v="0"/>
    <x v="105"/>
    <s v="CDD"/>
    <s v="OUVRIER/EMPLOYE"/>
    <x v="41"/>
    <x v="7"/>
  </r>
  <r>
    <s v="22-NORD"/>
    <s v="VERVLOET"/>
    <s v="PAUL"/>
    <s v="STANDARD"/>
    <x v="0"/>
    <x v="106"/>
    <s v="CDI"/>
    <s v="OUVRIER/EMPLOYE"/>
    <x v="42"/>
    <x v="28"/>
  </r>
  <r>
    <s v="22-NORD"/>
    <s v="VICENTE"/>
    <s v="AURELIE"/>
    <s v="QUALITE"/>
    <x v="1"/>
    <x v="107"/>
    <s v="CDI"/>
    <s v="OUVRIER/EMPLOYE QUALIFIE"/>
    <x v="9"/>
    <x v="5"/>
  </r>
  <r>
    <s v="22-NORD"/>
    <s v="VIDAL"/>
    <s v="SYLVIE"/>
    <s v="PRODUCTION"/>
    <x v="1"/>
    <x v="108"/>
    <s v="CDI"/>
    <s v="OUVRIER/EMPLOYE"/>
    <x v="43"/>
    <x v="5"/>
  </r>
  <r>
    <s v="53-SUD"/>
    <s v="VITALONE"/>
    <s v="GUYLAINE"/>
    <s v="PRODUCTION"/>
    <x v="1"/>
    <x v="109"/>
    <s v="CDI"/>
    <s v="OUVRIER/EMPLOYE"/>
    <x v="44"/>
    <x v="5"/>
  </r>
  <r>
    <s v="22-NORD"/>
    <s v="WACHTEL"/>
    <s v="CAROLE"/>
    <s v="PRODUCTION"/>
    <x v="1"/>
    <x v="110"/>
    <s v="CDI"/>
    <s v="OUVRIER/EMPLOYE"/>
    <x v="20"/>
    <x v="5"/>
  </r>
  <r>
    <s v="53-SUD"/>
    <s v="WILD"/>
    <s v="AUDREY"/>
    <s v="PRODUCTION"/>
    <x v="1"/>
    <x v="111"/>
    <s v="CDI"/>
    <s v="OUVRIER/EMPLOYE"/>
    <x v="45"/>
    <x v="2"/>
  </r>
  <r>
    <s v="22-NORD"/>
    <s v="WILD"/>
    <s v="MELANIE"/>
    <s v="COMPTABILITE"/>
    <x v="1"/>
    <x v="112"/>
    <s v="CDI"/>
    <s v="OUVRIER/EMPLOYE H.QUALIFIE"/>
    <x v="46"/>
    <x v="2"/>
  </r>
  <r>
    <s v="53-SUD"/>
    <s v="ZAGANELLI"/>
    <s v="FRANCK"/>
    <s v="PRODUCTION"/>
    <x v="0"/>
    <x v="113"/>
    <s v="CDD"/>
    <s v="OUVRIER/EMPLOYE"/>
    <x v="47"/>
    <x v="7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">
  <r>
    <x v="0"/>
    <s v="ANTON"/>
    <s v="ROUTE"/>
    <x v="0"/>
    <x v="0"/>
    <d v="1899-12-30T00:45:00"/>
    <n v="58"/>
    <n v="56"/>
    <s v="N"/>
  </r>
  <r>
    <x v="0"/>
    <s v="ANTONELLI"/>
    <s v="ROUTE"/>
    <x v="0"/>
    <x v="0"/>
    <d v="1899-12-30T00:45:00"/>
    <n v="48"/>
    <n v="107"/>
    <s v="N"/>
  </r>
  <r>
    <x v="1"/>
    <s v="BONNET"/>
    <s v="AUTOROUTE"/>
    <x v="1"/>
    <x v="1"/>
    <d v="1899-12-30T02:15:00"/>
    <n v="42"/>
    <n v="22.5"/>
    <s v="N"/>
  </r>
  <r>
    <x v="2"/>
    <s v="BONNET"/>
    <s v="ROUTE"/>
    <x v="0"/>
    <x v="0"/>
    <d v="1899-12-30T03:45:00"/>
    <n v="189"/>
    <n v="75"/>
    <s v="O"/>
  </r>
  <r>
    <x v="3"/>
    <s v="BOUVIER"/>
    <s v="ROUTE"/>
    <x v="1"/>
    <x v="0"/>
    <d v="1899-12-30T05:15:00"/>
    <n v="230"/>
    <n v="52.5"/>
    <s v="O"/>
  </r>
  <r>
    <x v="4"/>
    <s v="BREUGNE"/>
    <s v="AUTOROUTE"/>
    <x v="1"/>
    <x v="0"/>
    <d v="1899-12-30T02:15:00"/>
    <n v="235"/>
    <n v="45"/>
    <s v="N"/>
  </r>
  <r>
    <x v="5"/>
    <s v="BREUGNE"/>
    <s v="ROUTE"/>
    <x v="1"/>
    <x v="1"/>
    <d v="1899-12-30T01:30:00"/>
    <m/>
    <n v="69"/>
    <s v="N"/>
  </r>
  <r>
    <x v="6"/>
    <s v="BRUGERE"/>
    <s v="ROUTE"/>
    <x v="1"/>
    <x v="0"/>
    <d v="1899-12-30T03:00:00"/>
    <n v="407"/>
    <n v="57"/>
    <s v="N"/>
  </r>
  <r>
    <x v="7"/>
    <s v="CHATARD"/>
    <s v="AUTOROUTE"/>
    <x v="0"/>
    <x v="0"/>
    <d v="1899-12-30T01:30:00"/>
    <n v="149"/>
    <n v="15"/>
    <s v="N"/>
  </r>
  <r>
    <x v="7"/>
    <s v="CAMBILLAU"/>
    <s v="ROUTE"/>
    <x v="0"/>
    <x v="0"/>
    <d v="1899-12-30T02:15:00"/>
    <m/>
    <n v="22.5"/>
    <s v="N"/>
  </r>
  <r>
    <x v="7"/>
    <s v="COMBES"/>
    <s v="ROUTE"/>
    <x v="0"/>
    <x v="1"/>
    <d v="1899-12-30T03:00:00"/>
    <n v="63"/>
    <n v="30"/>
    <s v="N"/>
  </r>
  <r>
    <x v="7"/>
    <s v="CHABOUD"/>
    <s v="AUTOROUTE"/>
    <x v="1"/>
    <x v="2"/>
    <d v="1899-12-30T04:30:00"/>
    <m/>
    <n v="45"/>
    <s v="O"/>
  </r>
  <r>
    <x v="8"/>
    <s v="COMBES"/>
    <s v="ROUTE"/>
    <x v="1"/>
    <x v="0"/>
    <d v="1899-12-30T03:00:00"/>
    <m/>
    <n v="30"/>
    <s v="N"/>
  </r>
  <r>
    <x v="9"/>
    <s v="COMBES"/>
    <s v="ROUTE"/>
    <x v="1"/>
    <x v="0"/>
    <d v="1899-12-30T04:30:00"/>
    <m/>
    <n v="98"/>
    <s v="O"/>
  </r>
  <r>
    <x v="10"/>
    <s v="GARCIA"/>
    <s v="AUTOROUTE"/>
    <x v="0"/>
    <x v="0"/>
    <d v="1899-12-30T01:30:00"/>
    <n v="120"/>
    <n v="36"/>
    <s v="N"/>
  </r>
  <r>
    <x v="11"/>
    <s v="HODINA"/>
    <s v="ROUTE"/>
    <x v="1"/>
    <x v="0"/>
    <d v="1899-12-30T03:00:00"/>
    <m/>
    <n v="68"/>
    <s v="N"/>
  </r>
  <r>
    <x v="12"/>
    <s v="MORET"/>
    <s v="ROUTE"/>
    <x v="1"/>
    <x v="1"/>
    <d v="1899-12-30T04:30:00"/>
    <m/>
    <n v="87"/>
    <s v="O"/>
  </r>
  <r>
    <x v="13"/>
    <s v="PEYROL"/>
    <s v="AUTOROUTE"/>
    <x v="1"/>
    <x v="0"/>
    <d v="1899-12-30T06:00:00"/>
    <n v="230"/>
    <n v="61"/>
    <s v="O"/>
  </r>
  <r>
    <x v="13"/>
    <s v="BOUVIER"/>
    <s v="ROUTE"/>
    <x v="1"/>
    <x v="0"/>
    <d v="1899-12-30T07:30:00"/>
    <m/>
    <n v="75"/>
    <s v="O"/>
  </r>
  <r>
    <x v="13"/>
    <s v="NARDI"/>
    <s v="ROUTE"/>
    <x v="1"/>
    <x v="0"/>
    <d v="1899-12-30T08:15:00"/>
    <n v="230"/>
    <n v="82.5"/>
    <s v="O"/>
  </r>
  <r>
    <x v="14"/>
    <s v="POULLAIN"/>
    <s v="ROUTE"/>
    <x v="0"/>
    <x v="0"/>
    <d v="1899-12-30T08:15:00"/>
    <n v="50"/>
    <n v="165"/>
    <s v="O"/>
  </r>
  <r>
    <x v="14"/>
    <s v="PORET"/>
    <s v="ROUTE"/>
    <x v="0"/>
    <x v="0"/>
    <d v="1899-12-30T09:45:00"/>
    <n v="1200"/>
    <n v="97.5"/>
    <s v="O"/>
  </r>
  <r>
    <x v="14"/>
    <s v="POULLAIN"/>
    <s v="AUTOROUTE"/>
    <x v="1"/>
    <x v="1"/>
    <d v="1899-12-30T11:15:00"/>
    <m/>
    <n v="112.5"/>
    <s v="O"/>
  </r>
  <r>
    <x v="15"/>
    <s v="REGNIER"/>
    <s v="ROUTE"/>
    <x v="0"/>
    <x v="2"/>
    <d v="1899-12-30T09:45:00"/>
    <m/>
    <n v="97.5"/>
    <s v="O"/>
  </r>
  <r>
    <x v="16"/>
    <s v="RICHAUD"/>
    <s v="AUTOROUTE"/>
    <x v="0"/>
    <x v="0"/>
    <d v="1899-12-30T10:30:00"/>
    <n v="48"/>
    <n v="105"/>
    <s v="O"/>
  </r>
  <r>
    <x v="17"/>
    <s v="RICHAUD"/>
    <s v="ROUTE"/>
    <x v="0"/>
    <x v="1"/>
    <d v="1899-12-30T12:00:00"/>
    <m/>
    <n v="120"/>
    <s v="O"/>
  </r>
  <r>
    <x v="18"/>
    <s v="SANIAL"/>
    <s v="ROUTE"/>
    <x v="1"/>
    <x v="0"/>
    <d v="1899-12-30T01:30:00"/>
    <m/>
    <n v="15"/>
    <s v="N"/>
  </r>
  <r>
    <x v="19"/>
    <s v="ANTON"/>
    <s v="ROUTE"/>
    <x v="1"/>
    <x v="0"/>
    <d v="1899-12-30T03:00:00"/>
    <n v="56"/>
    <n v="30"/>
    <s v="N"/>
  </r>
  <r>
    <x v="20"/>
    <s v="CHABOUD"/>
    <s v="AUTOROUTE"/>
    <x v="0"/>
    <x v="0"/>
    <d v="1899-12-30T04:30:00"/>
    <m/>
    <n v="90"/>
    <s v="O"/>
  </r>
  <r>
    <x v="21"/>
    <s v="BOUVIER"/>
    <s v="ROUTE"/>
    <x v="1"/>
    <x v="1"/>
    <d v="1899-12-30T06:00:00"/>
    <n v="32"/>
    <n v="60"/>
    <s v="O"/>
  </r>
  <r>
    <x v="22"/>
    <s v="BONNET"/>
    <s v="ROUTE"/>
    <x v="1"/>
    <x v="0"/>
    <d v="1899-12-30T03:00:00"/>
    <n v="57"/>
    <n v="33"/>
    <s v="N"/>
  </r>
  <r>
    <x v="23"/>
    <s v="REGNIER"/>
    <s v="AUTOROUTE"/>
    <x v="0"/>
    <x v="2"/>
    <d v="1899-12-30T01:30:00"/>
    <m/>
    <n v="82"/>
    <s v="N"/>
  </r>
  <r>
    <x v="23"/>
    <s v="HODINA"/>
    <s v="AUTOROUTE"/>
    <x v="0"/>
    <x v="0"/>
    <d v="1899-12-30T03:00:00"/>
    <m/>
    <n v="28"/>
    <s v="N"/>
  </r>
  <r>
    <x v="24"/>
    <s v="LE PETIT"/>
    <s v="ROUTE"/>
    <x v="1"/>
    <x v="1"/>
    <d v="1899-12-30T04:30:00"/>
    <n v="89"/>
    <n v="54"/>
    <s v="O"/>
  </r>
  <r>
    <x v="24"/>
    <s v="ANTON"/>
    <s v="ROUTE"/>
    <x v="0"/>
    <x v="0"/>
    <d v="1899-12-30T06:00:00"/>
    <n v="32"/>
    <n v="60"/>
    <s v="O"/>
  </r>
  <r>
    <x v="25"/>
    <s v="BOUVIER"/>
    <s v="AUTOROUTE"/>
    <x v="0"/>
    <x v="0"/>
    <d v="1899-12-30T02:15:00"/>
    <n v="65"/>
    <n v="45"/>
    <s v="N"/>
  </r>
  <r>
    <x v="25"/>
    <s v="OLIVIER"/>
    <s v="ROUTE"/>
    <x v="0"/>
    <x v="0"/>
    <d v="1899-12-30T07:30:00"/>
    <m/>
    <n v="75"/>
    <s v="O"/>
  </r>
  <r>
    <x v="26"/>
    <s v="BOUVIER"/>
    <s v="ROUTE"/>
    <x v="1"/>
    <x v="0"/>
    <d v="1899-12-30T01:30:00"/>
    <n v="67"/>
    <n v="29"/>
    <s v="N"/>
  </r>
  <r>
    <x v="26"/>
    <s v="RICHAUD"/>
    <s v="ROUTE"/>
    <x v="0"/>
    <x v="0"/>
    <d v="1899-12-30T03:00:00"/>
    <n v="128"/>
    <n v="30"/>
    <s v="N"/>
  </r>
  <r>
    <x v="27"/>
    <s v="BAUDRAN"/>
    <s v="AUTOROUTE"/>
    <x v="0"/>
    <x v="2"/>
    <d v="1899-12-30T03:00:00"/>
    <m/>
    <n v="30"/>
    <s v="N"/>
  </r>
  <r>
    <x v="27"/>
    <s v="CHABOUD"/>
    <s v="ROUTE"/>
    <x v="1"/>
    <x v="2"/>
    <d v="1899-12-30T04:30:00"/>
    <n v="425"/>
    <n v="45"/>
    <s v="O"/>
  </r>
  <r>
    <x v="28"/>
    <s v="BOUISSEAU"/>
    <s v="ROUTE"/>
    <x v="1"/>
    <x v="0"/>
    <d v="1899-12-30T03:00:00"/>
    <m/>
    <n v="30"/>
    <s v="N"/>
  </r>
  <r>
    <x v="29"/>
    <s v="BOUVIER"/>
    <s v="ROUTE"/>
    <x v="0"/>
    <x v="0"/>
    <d v="1899-12-30T01:30:00"/>
    <n v="230"/>
    <n v="68"/>
    <s v="N"/>
  </r>
  <r>
    <x v="30"/>
    <s v="BOUVIER"/>
    <s v="AUTOROUTE"/>
    <x v="1"/>
    <x v="1"/>
    <d v="1899-12-30T03:00:00"/>
    <m/>
    <n v="30"/>
    <s v="N"/>
  </r>
  <r>
    <x v="31"/>
    <s v="MORET"/>
    <s v="AUTOROUTE"/>
    <x v="1"/>
    <x v="0"/>
    <d v="1899-12-30T04:30:00"/>
    <m/>
    <n v="58"/>
    <s v="O"/>
  </r>
  <r>
    <x v="32"/>
    <s v="CHNEIDER"/>
    <s v="ROUTE"/>
    <x v="0"/>
    <x v="0"/>
    <d v="1899-12-30T06:00:00"/>
    <m/>
    <n v="49"/>
    <s v="O"/>
  </r>
  <r>
    <x v="33"/>
    <s v="COMBES"/>
    <s v="ROUTE"/>
    <x v="0"/>
    <x v="1"/>
    <d v="1899-12-30T03:00:00"/>
    <m/>
    <n v="37"/>
    <s v="N"/>
  </r>
  <r>
    <x v="34"/>
    <s v="MORET"/>
    <s v="AUTOROUTE"/>
    <x v="1"/>
    <x v="0"/>
    <d v="1899-12-30T02:15:00"/>
    <m/>
    <n v="22.5"/>
    <s v="N"/>
  </r>
  <r>
    <x v="35"/>
    <s v="COMBES"/>
    <s v="ROUTE"/>
    <x v="0"/>
    <x v="1"/>
    <d v="1899-12-30T01:30:00"/>
    <n v="120"/>
    <n v="59"/>
    <s v="N"/>
  </r>
  <r>
    <x v="36"/>
    <s v="ANTONELLI"/>
    <s v="ROUTE"/>
    <x v="0"/>
    <x v="0"/>
    <d v="1899-12-30T03:00:00"/>
    <m/>
    <n v="60"/>
    <s v="N"/>
  </r>
  <r>
    <x v="37"/>
    <s v="CHABOUD"/>
    <s v="ROUTE"/>
    <x v="1"/>
    <x v="1"/>
    <d v="1899-12-30T04:30:00"/>
    <m/>
    <n v="45"/>
    <s v="O"/>
  </r>
  <r>
    <x v="38"/>
    <s v="GAMBOSO"/>
    <s v="AUTOROUTE"/>
    <x v="0"/>
    <x v="0"/>
    <d v="1899-12-30T06:00:00"/>
    <m/>
    <n v="32"/>
    <s v="O"/>
  </r>
  <r>
    <x v="39"/>
    <s v="GENTIL"/>
    <s v="ROUTE"/>
    <x v="1"/>
    <x v="0"/>
    <d v="1899-12-30T08:15:00"/>
    <m/>
    <n v="165"/>
    <s v="O"/>
  </r>
  <r>
    <x v="40"/>
    <s v="MOISEEF"/>
    <s v="ROUTE"/>
    <x v="0"/>
    <x v="2"/>
    <d v="1899-12-30T03:00:00"/>
    <n v="47"/>
    <n v="33"/>
    <s v="N"/>
  </r>
  <r>
    <x v="41"/>
    <s v="OLIVIER"/>
    <s v="ROUTE"/>
    <x v="1"/>
    <x v="0"/>
    <d v="1899-12-30T01:30:00"/>
    <m/>
    <n v="27"/>
    <s v="N"/>
  </r>
  <r>
    <x v="42"/>
    <s v="BONNET"/>
    <s v="AUTOROUTE"/>
    <x v="0"/>
    <x v="2"/>
    <d v="1899-12-30T03:00:00"/>
    <n v="19"/>
    <n v="77"/>
    <s v="N"/>
  </r>
  <r>
    <x v="43"/>
    <s v="LE PETIT"/>
    <s v="ROUTE"/>
    <x v="1"/>
    <x v="1"/>
    <d v="1899-12-30T04:30:00"/>
    <m/>
    <n v="45"/>
    <s v="O"/>
  </r>
  <r>
    <x v="44"/>
    <s v="GAMBOSO"/>
    <s v="AUTOROUTE"/>
    <x v="0"/>
    <x v="0"/>
    <d v="1899-12-30T06:00:00"/>
    <m/>
    <n v="32"/>
    <s v="O"/>
  </r>
  <r>
    <x v="45"/>
    <s v="ANTONELLI"/>
    <s v="ROUTE"/>
    <x v="1"/>
    <x v="0"/>
    <d v="1899-12-30T08:15:00"/>
    <m/>
    <n v="165"/>
    <s v="O"/>
  </r>
  <r>
    <x v="46"/>
    <s v="CHABOUD"/>
    <s v="ROUTE"/>
    <x v="0"/>
    <x v="2"/>
    <d v="1899-12-30T03:00:00"/>
    <n v="47"/>
    <n v="33"/>
    <s v="N"/>
  </r>
  <r>
    <x v="47"/>
    <s v="OLIVIER"/>
    <s v="ROUTE"/>
    <x v="1"/>
    <x v="0"/>
    <d v="1899-12-30T01:30:00"/>
    <m/>
    <n v="27"/>
    <s v="N"/>
  </r>
  <r>
    <x v="48"/>
    <s v="ANTONELLI"/>
    <s v="AUTOROUTE"/>
    <x v="0"/>
    <x v="2"/>
    <d v="1899-12-30T03:00:00"/>
    <n v="19"/>
    <n v="77"/>
    <s v="N"/>
  </r>
  <r>
    <x v="49"/>
    <s v="ANTONELLI"/>
    <s v="AUTOROUTE"/>
    <x v="0"/>
    <x v="1"/>
    <d v="1899-12-30T06:00:00"/>
    <n v="19"/>
    <n v="77"/>
    <s v="N"/>
  </r>
  <r>
    <x v="50"/>
    <s v="ANTONELLI"/>
    <s v="AUTOROUTE"/>
    <x v="0"/>
    <x v="2"/>
    <d v="1899-12-30T03:00:00"/>
    <n v="19"/>
    <n v="77"/>
    <s v="N"/>
  </r>
  <r>
    <x v="51"/>
    <s v="ANTONELLI"/>
    <s v="AUTOROUTE"/>
    <x v="0"/>
    <x v="0"/>
    <d v="1899-12-30T03:00:00"/>
    <n v="19"/>
    <n v="77"/>
    <s v="N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">
  <r>
    <n v="2008"/>
    <s v="0630205"/>
    <s v="Informatique"/>
    <s v="0632"/>
    <s v="Gestion"/>
    <x v="0"/>
    <n v="6"/>
    <x v="0"/>
    <s v="Licence"/>
    <s v="CM"/>
    <n v="1"/>
    <s v="Sorbonne"/>
    <n v="18"/>
    <n v="27"/>
  </r>
  <r>
    <n v="2008"/>
    <s v="0630205"/>
    <s v="Informatique"/>
    <s v="0636"/>
    <s v="Gestion Finances"/>
    <x v="0"/>
    <n v="6"/>
    <x v="0"/>
    <s v="Licence"/>
    <s v="TD"/>
    <n v="1"/>
    <s v="Sorbonne"/>
    <n v="36"/>
    <n v="36"/>
  </r>
  <r>
    <n v="2008"/>
    <s v="0634005"/>
    <s v="Informatique"/>
    <s v="0632"/>
    <s v="Gestion EGE"/>
    <x v="0"/>
    <n v="6"/>
    <x v="0"/>
    <s v="Licence"/>
    <s v="TD"/>
    <n v="1"/>
    <s v="Sorbonne"/>
    <n v="36"/>
    <n v="36"/>
  </r>
  <r>
    <n v="2008"/>
    <s v="MP2SGM6"/>
    <s v="Management des SI"/>
    <s v="0696"/>
    <s v="CCA"/>
    <x v="0"/>
    <n v="6"/>
    <x v="1"/>
    <s v="Master"/>
    <s v="CM"/>
    <n v="2"/>
    <s v="17 Tolbiac"/>
    <n v="2"/>
    <n v="3"/>
  </r>
  <r>
    <n v="2008"/>
    <s v="27420607"/>
    <s v="Technologies coopératives"/>
    <s v="2742"/>
    <s v="MIAGE"/>
    <x v="0"/>
    <n v="27"/>
    <x v="2"/>
    <s v="Master"/>
    <s v="CM"/>
    <n v="2"/>
    <s v="PMF"/>
    <n v="15"/>
    <n v="22.5"/>
  </r>
  <r>
    <n v="2008"/>
    <s v="27420607"/>
    <s v="Technologies coopératives"/>
    <s v="2742"/>
    <s v="MIAGE"/>
    <x v="0"/>
    <n v="27"/>
    <x v="2"/>
    <s v="Master"/>
    <s v="TD"/>
    <n v="2"/>
    <s v="PMF"/>
    <n v="15"/>
    <n v="15"/>
  </r>
  <r>
    <n v="2008"/>
    <s v="274A0405"/>
    <s v="Technologies coopératives"/>
    <s v="274A"/>
    <s v="MIAGE"/>
    <x v="1"/>
    <n v="27"/>
    <x v="2"/>
    <s v="Master"/>
    <s v="CM"/>
    <n v="2"/>
    <s v="PMF"/>
    <n v="15"/>
    <n v="22.5"/>
  </r>
  <r>
    <n v="2008"/>
    <s v="274A0405"/>
    <s v="Technologies coopératives"/>
    <s v="274A"/>
    <s v="MIAGE"/>
    <x v="1"/>
    <n v="27"/>
    <x v="2"/>
    <s v="Master"/>
    <s v="TD"/>
    <n v="2"/>
    <s v="PMF"/>
    <n v="15"/>
    <n v="15"/>
  </r>
  <r>
    <n v="2008"/>
    <s v="27332105"/>
    <s v="Développement d’interfaces Homme-Machine"/>
    <s v="2733"/>
    <s v="MIAGE"/>
    <x v="1"/>
    <n v="27"/>
    <x v="0"/>
    <s v="Licence"/>
    <s v="CM"/>
    <n v="1"/>
    <s v="PMF"/>
    <n v="15"/>
    <n v="22.5"/>
  </r>
  <r>
    <n v="2008"/>
    <s v="27332105"/>
    <s v="Développement d’interfaces Homme-Machine"/>
    <s v="2733"/>
    <s v="MIAGE"/>
    <x v="1"/>
    <n v="27"/>
    <x v="0"/>
    <s v="Licence"/>
    <s v="TD"/>
    <n v="1"/>
    <s v="PMF"/>
    <n v="15"/>
    <n v="15"/>
  </r>
  <r>
    <n v="2008"/>
    <s v="2710905"/>
    <s v="Informatique S1"/>
    <s v="2711"/>
    <s v="MASS"/>
    <x v="0"/>
    <n v="27"/>
    <x v="3"/>
    <s v="Licence"/>
    <s v="CM"/>
    <n v="1"/>
    <s v="PMF"/>
    <n v="11"/>
    <n v="16.5"/>
  </r>
  <r>
    <n v="2008"/>
    <s v="2710905"/>
    <s v="Informatique S1"/>
    <s v="2711"/>
    <s v="MASS"/>
    <x v="0"/>
    <n v="27"/>
    <x v="3"/>
    <s v="Licence"/>
    <s v="TD"/>
    <n v="1"/>
    <s v="PMF"/>
    <n v="24"/>
    <n v="24"/>
  </r>
  <r>
    <n v="2008"/>
    <s v="2711205"/>
    <s v="Informatique S2"/>
    <s v="2711"/>
    <s v="MASS"/>
    <x v="0"/>
    <n v="27"/>
    <x v="3"/>
    <s v="Licence"/>
    <s v="TD"/>
    <n v="2"/>
    <s v="PMF"/>
    <n v="24"/>
    <n v="24"/>
  </r>
  <r>
    <n v="2009"/>
    <s v="0630205"/>
    <s v="Informatique"/>
    <s v="0632"/>
    <s v="Gestion"/>
    <x v="0"/>
    <n v="6"/>
    <x v="0"/>
    <s v="Licence"/>
    <s v="CM"/>
    <n v="1"/>
    <s v="Sorbonne"/>
    <n v="18"/>
    <n v="27"/>
  </r>
  <r>
    <n v="2009"/>
    <s v="0630205"/>
    <s v="Informatique"/>
    <s v="0636"/>
    <s v="Gestion Finances"/>
    <x v="0"/>
    <n v="6"/>
    <x v="0"/>
    <s v="Licence"/>
    <s v="TD"/>
    <n v="1"/>
    <s v="Sorbonne"/>
    <n v="36"/>
    <n v="36"/>
  </r>
  <r>
    <n v="2009"/>
    <s v="27420607"/>
    <s v="Technologies coopératives"/>
    <s v="2742"/>
    <s v="MIAGE"/>
    <x v="0"/>
    <n v="27"/>
    <x v="2"/>
    <s v="Master"/>
    <s v="CM"/>
    <n v="2"/>
    <s v="PMF"/>
    <n v="15"/>
    <n v="22.5"/>
  </r>
  <r>
    <n v="2009"/>
    <s v="27420607"/>
    <s v="Technologies coopératives"/>
    <s v="2742"/>
    <s v="MIAGE"/>
    <x v="0"/>
    <n v="27"/>
    <x v="2"/>
    <s v="Master"/>
    <s v="TD"/>
    <n v="2"/>
    <s v="PMF"/>
    <n v="15"/>
    <n v="15"/>
  </r>
  <r>
    <n v="2009"/>
    <s v="274A0405"/>
    <s v="Technologies coopératives"/>
    <s v="274A"/>
    <s v="MIAGE"/>
    <x v="1"/>
    <n v="27"/>
    <x v="2"/>
    <s v="Master"/>
    <s v="CM"/>
    <n v="2"/>
    <s v="PMF"/>
    <n v="15"/>
    <n v="22.5"/>
  </r>
  <r>
    <n v="2009"/>
    <s v="274A0405"/>
    <s v="Technologies coopératives"/>
    <s v="274A"/>
    <s v="MIAGE"/>
    <x v="1"/>
    <n v="27"/>
    <x v="2"/>
    <s v="Master"/>
    <s v="TD"/>
    <n v="2"/>
    <s v="PMF"/>
    <n v="15"/>
    <n v="15"/>
  </r>
  <r>
    <n v="2009"/>
    <s v="0643505"/>
    <s v="Informatique"/>
    <s v="0642"/>
    <s v="Gestion"/>
    <x v="0"/>
    <n v="6"/>
    <x v="2"/>
    <s v="Master"/>
    <s v="CM"/>
    <n v="2"/>
    <s v="Sorbonne"/>
    <n v="24"/>
    <n v="36"/>
  </r>
  <r>
    <n v="2009"/>
    <s v="0643505"/>
    <s v="Informatique"/>
    <s v="0642"/>
    <s v="Gestion"/>
    <x v="0"/>
    <n v="6"/>
    <x v="2"/>
    <s v="Master"/>
    <s v="TD"/>
    <n v="2"/>
    <s v="Sorbonne"/>
    <n v="36"/>
    <n v="36"/>
  </r>
  <r>
    <n v="2009"/>
    <s v="27570205"/>
    <s v="Ingénierie des systèmes à base de services"/>
    <s v="2757"/>
    <s v="SID"/>
    <x v="0"/>
    <n v="27"/>
    <x v="1"/>
    <s v="Master"/>
    <s v="CM"/>
    <n v="2"/>
    <s v="MSE"/>
    <n v="11"/>
    <n v="16.5"/>
  </r>
  <r>
    <n v="2010"/>
    <s v="0630205"/>
    <s v="Informatique"/>
    <s v="0632"/>
    <s v="Gestion"/>
    <x v="0"/>
    <n v="6"/>
    <x v="0"/>
    <s v="Licence"/>
    <s v="CM"/>
    <n v="1"/>
    <s v="Sorbonne"/>
    <n v="18"/>
    <n v="27"/>
  </r>
  <r>
    <n v="2010"/>
    <s v="0630205"/>
    <s v="Informatique"/>
    <s v="0636"/>
    <s v="Gestion Finances"/>
    <x v="0"/>
    <n v="6"/>
    <x v="0"/>
    <s v="Licence"/>
    <s v="TD"/>
    <n v="1"/>
    <s v="Sorbonne"/>
    <n v="36"/>
    <n v="36"/>
  </r>
  <r>
    <n v="2010"/>
    <s v="0643505"/>
    <s v="Informatique"/>
    <s v="0642"/>
    <s v="Gestion"/>
    <x v="0"/>
    <n v="6"/>
    <x v="2"/>
    <s v="Master"/>
    <s v="CM"/>
    <n v="2"/>
    <s v="Sorbonne"/>
    <n v="24"/>
    <n v="36"/>
  </r>
  <r>
    <n v="2010"/>
    <s v="0643505"/>
    <s v="Informatique"/>
    <s v="0642"/>
    <s v="Gestion"/>
    <x v="0"/>
    <n v="6"/>
    <x v="2"/>
    <s v="Master"/>
    <s v="TD"/>
    <n v="2"/>
    <s v="Sorbonne"/>
    <n v="36"/>
    <n v="36"/>
  </r>
  <r>
    <n v="2010"/>
    <s v="27420210"/>
    <s v="Coopération et ubiquité"/>
    <s v="2742"/>
    <s v="MIAGE"/>
    <x v="0"/>
    <n v="27"/>
    <x v="2"/>
    <s v="Master"/>
    <s v="CM"/>
    <n v="2"/>
    <s v="PMF"/>
    <n v="15"/>
    <n v="22.5"/>
  </r>
  <r>
    <n v="2010"/>
    <s v="27420210"/>
    <s v="Coopération et ubiquité"/>
    <s v="2742"/>
    <s v="MIAGE"/>
    <x v="0"/>
    <n v="27"/>
    <x v="2"/>
    <s v="Master"/>
    <s v="TD"/>
    <n v="2"/>
    <s v="PMF"/>
    <n v="15"/>
    <n v="15"/>
  </r>
  <r>
    <n v="2010"/>
    <s v="274A0210"/>
    <s v="Coopération et ubiquité"/>
    <s v="274A"/>
    <s v="MIAGE"/>
    <x v="1"/>
    <n v="27"/>
    <x v="2"/>
    <s v="Master"/>
    <s v="CM"/>
    <n v="2"/>
    <s v="PMF"/>
    <n v="15"/>
    <n v="22.5"/>
  </r>
  <r>
    <n v="2010"/>
    <s v="274A0210"/>
    <s v="Coopération et ubiquité"/>
    <s v="274A"/>
    <s v="MIAGE"/>
    <x v="1"/>
    <n v="27"/>
    <x v="2"/>
    <s v="Master"/>
    <s v="TD"/>
    <n v="2"/>
    <s v="PMF"/>
    <n v="15"/>
    <n v="15"/>
  </r>
  <r>
    <n v="2010"/>
    <s v="27570205"/>
    <s v="Ingénierie des systèmes à base de services"/>
    <s v="2757"/>
    <s v="SID"/>
    <x v="0"/>
    <n v="27"/>
    <x v="1"/>
    <s v="Master"/>
    <s v="CM"/>
    <n v="2"/>
    <s v="MSE"/>
    <n v="9"/>
    <n v="13.5"/>
  </r>
  <r>
    <n v="2011"/>
    <s v="0630205"/>
    <s v="Informatique"/>
    <s v="0632"/>
    <s v="Gestion"/>
    <x v="0"/>
    <n v="6"/>
    <x v="0"/>
    <s v="Licence"/>
    <s v="CM"/>
    <n v="1"/>
    <s v="Sorbonne"/>
    <n v="18"/>
    <n v="27"/>
  </r>
  <r>
    <n v="2011"/>
    <s v="0630205"/>
    <s v="Informatique"/>
    <s v="0636"/>
    <s v="Gestion Finances"/>
    <x v="0"/>
    <n v="6"/>
    <x v="0"/>
    <s v="Licence"/>
    <s v="TD"/>
    <n v="1"/>
    <s v="Sorbonne"/>
    <n v="36"/>
    <n v="36"/>
  </r>
  <r>
    <n v="2011"/>
    <s v="0643505"/>
    <s v="Informatique"/>
    <s v="0642"/>
    <s v="Gestion"/>
    <x v="0"/>
    <n v="6"/>
    <x v="2"/>
    <s v="Master"/>
    <s v="CM"/>
    <n v="2"/>
    <s v="Sorbonne"/>
    <n v="39"/>
    <n v="58.5"/>
  </r>
  <r>
    <n v="2011"/>
    <s v="0643505"/>
    <s v="Informatique"/>
    <s v="0642"/>
    <s v="Gestion"/>
    <x v="0"/>
    <n v="6"/>
    <x v="2"/>
    <s v="Master"/>
    <s v="TD"/>
    <n v="2"/>
    <s v="Sorbonne"/>
    <n v="36"/>
    <n v="36"/>
  </r>
  <r>
    <n v="2011"/>
    <s v="27420210"/>
    <s v="Coopération et ubiquité"/>
    <s v="2742"/>
    <s v="MIAGE"/>
    <x v="0"/>
    <n v="27"/>
    <x v="2"/>
    <s v="Master"/>
    <s v="CM"/>
    <n v="2"/>
    <s v="PMF"/>
    <n v="15"/>
    <n v="22.5"/>
  </r>
  <r>
    <n v="2011"/>
    <s v="27420210"/>
    <s v="Coopération et ubiquité"/>
    <s v="2742"/>
    <s v="MIAGE"/>
    <x v="0"/>
    <n v="27"/>
    <x v="2"/>
    <s v="Master"/>
    <s v="TD"/>
    <n v="2"/>
    <s v="PMF"/>
    <n v="15"/>
    <n v="15"/>
  </r>
  <r>
    <n v="2011"/>
    <s v="274A0210"/>
    <s v="Coopération et ubiquité"/>
    <s v="274A"/>
    <s v="MIAGE"/>
    <x v="1"/>
    <n v="27"/>
    <x v="2"/>
    <s v="Master"/>
    <s v="CM"/>
    <n v="2"/>
    <s v="PMF"/>
    <n v="15"/>
    <n v="22.5"/>
  </r>
  <r>
    <n v="2011"/>
    <s v="274A0210"/>
    <s v="Coopération et ubiquité"/>
    <s v="274A"/>
    <s v="MIAGE"/>
    <x v="1"/>
    <n v="27"/>
    <x v="2"/>
    <s v="Master"/>
    <s v="TD"/>
    <n v="2"/>
    <s v="PMF"/>
    <n v="15"/>
    <n v="15"/>
  </r>
  <r>
    <n v="2011"/>
    <s v="27570205"/>
    <s v="Ingénierie des systèmes à base de services"/>
    <s v="2757"/>
    <s v="SID"/>
    <x v="0"/>
    <n v="27"/>
    <x v="1"/>
    <s v="Master"/>
    <s v="CM"/>
    <n v="2"/>
    <s v="MSE"/>
    <n v="9"/>
    <n v="13.5"/>
  </r>
  <r>
    <n v="2011"/>
    <s v="2735305"/>
    <s v="Programmation OO avancée"/>
    <s v="2732"/>
    <s v="MIAGE"/>
    <x v="0"/>
    <n v="27"/>
    <x v="0"/>
    <s v="Licence"/>
    <s v="CM"/>
    <n v="1"/>
    <s v="PMF"/>
    <n v="15"/>
    <n v="22.5"/>
  </r>
  <r>
    <n v="2011"/>
    <s v="2735305"/>
    <s v="Programmation OO avancée"/>
    <s v="2732"/>
    <s v="MIAGE"/>
    <x v="0"/>
    <n v="27"/>
    <x v="0"/>
    <s v="Licence"/>
    <s v="TD"/>
    <n v="1"/>
    <s v="PMF"/>
    <n v="15"/>
    <n v="15"/>
  </r>
  <r>
    <n v="2012"/>
    <s v="0630205"/>
    <s v="Informatique"/>
    <s v="0632"/>
    <s v="Gestion"/>
    <x v="0"/>
    <n v="6"/>
    <x v="0"/>
    <s v="Licence"/>
    <s v="CM"/>
    <n v="1"/>
    <s v="Sorbonne"/>
    <n v="18"/>
    <n v="27"/>
  </r>
  <r>
    <n v="2012"/>
    <s v="0630205"/>
    <s v="Informatique"/>
    <s v="0636"/>
    <s v="Gestion Finances"/>
    <x v="0"/>
    <n v="6"/>
    <x v="0"/>
    <s v="Licence"/>
    <s v="TD"/>
    <n v="1"/>
    <s v="Sorbonne"/>
    <n v="36"/>
    <n v="36"/>
  </r>
  <r>
    <n v="2012"/>
    <s v="0643505"/>
    <s v="Informatique"/>
    <s v="0642"/>
    <s v="Gestion"/>
    <x v="0"/>
    <n v="6"/>
    <x v="2"/>
    <s v="Master"/>
    <s v="CM"/>
    <n v="2"/>
    <s v="Sorbonne"/>
    <n v="39"/>
    <n v="58.5"/>
  </r>
  <r>
    <n v="2012"/>
    <s v="0643505"/>
    <s v="Informatique"/>
    <s v="0642"/>
    <s v="Gestion"/>
    <x v="0"/>
    <n v="6"/>
    <x v="2"/>
    <s v="Master"/>
    <s v="TD"/>
    <n v="2"/>
    <s v="Sorbonne"/>
    <n v="36"/>
    <n v="36"/>
  </r>
  <r>
    <n v="2012"/>
    <s v="27420210"/>
    <s v="Coopération et ubiquité"/>
    <s v="2742"/>
    <s v="MIAGE"/>
    <x v="0"/>
    <n v="27"/>
    <x v="2"/>
    <s v="Master"/>
    <s v="CM"/>
    <n v="2"/>
    <s v="PMF"/>
    <n v="15"/>
    <n v="22.5"/>
  </r>
  <r>
    <n v="2012"/>
    <s v="27420210"/>
    <s v="Coopération et ubiquité"/>
    <s v="2742"/>
    <s v="MIAGE"/>
    <x v="0"/>
    <n v="27"/>
    <x v="2"/>
    <s v="Master"/>
    <s v="TD"/>
    <n v="2"/>
    <s v="PMF"/>
    <n v="15"/>
    <n v="15"/>
  </r>
  <r>
    <n v="2012"/>
    <s v="274A0210"/>
    <s v="Coopération et ubiquité"/>
    <s v="274A"/>
    <s v="MIAGE"/>
    <x v="1"/>
    <n v="27"/>
    <x v="2"/>
    <s v="Master"/>
    <s v="CM"/>
    <n v="2"/>
    <s v="PMF"/>
    <n v="15"/>
    <n v="22.5"/>
  </r>
  <r>
    <n v="2012"/>
    <s v="274A0210"/>
    <s v="Coopération et ubiquité"/>
    <s v="274A"/>
    <s v="MIAGE"/>
    <x v="1"/>
    <n v="27"/>
    <x v="2"/>
    <s v="Master"/>
    <s v="TD"/>
    <n v="2"/>
    <s v="PMF"/>
    <n v="15"/>
    <n v="15"/>
  </r>
  <r>
    <n v="2012"/>
    <s v="27570205"/>
    <s v="Ingénierie des systèmes à base de services"/>
    <s v="2757"/>
    <s v="SID"/>
    <x v="0"/>
    <n v="27"/>
    <x v="1"/>
    <s v="Master"/>
    <s v="CM"/>
    <n v="2"/>
    <s v="MSE"/>
    <n v="9"/>
    <n v="13.5"/>
  </r>
  <r>
    <n v="2012"/>
    <s v="2735305"/>
    <s v="Programmation OO avancée"/>
    <s v="2732"/>
    <s v="MIAGE"/>
    <x v="0"/>
    <n v="27"/>
    <x v="0"/>
    <s v="Licence"/>
    <s v="CM"/>
    <n v="1"/>
    <s v="PMF"/>
    <n v="15"/>
    <n v="22.5"/>
  </r>
  <r>
    <n v="2012"/>
    <s v="2735305"/>
    <s v="Programmation OO avancée"/>
    <s v="2732"/>
    <s v="MIAGE"/>
    <x v="0"/>
    <n v="27"/>
    <x v="0"/>
    <s v="Licence"/>
    <s v="TD"/>
    <n v="1"/>
    <s v="PMF"/>
    <n v="15"/>
    <n v="15"/>
  </r>
  <r>
    <n v="2013"/>
    <s v="0630205"/>
    <s v="Informatique"/>
    <s v="0632"/>
    <s v="Gestion"/>
    <x v="0"/>
    <n v="6"/>
    <x v="0"/>
    <s v="Licence"/>
    <s v="CM"/>
    <n v="1"/>
    <s v="Sorbonne"/>
    <n v="18"/>
    <n v="27"/>
  </r>
  <r>
    <n v="2013"/>
    <s v="0630205"/>
    <s v="Informatique"/>
    <s v="0636"/>
    <s v="Gestion Finances"/>
    <x v="0"/>
    <n v="6"/>
    <x v="0"/>
    <s v="Licence"/>
    <s v="TD"/>
    <n v="1"/>
    <s v="Sorbonne"/>
    <n v="33"/>
    <n v="33"/>
  </r>
  <r>
    <n v="2013"/>
    <s v="0643505"/>
    <s v="Informatique"/>
    <s v="0642"/>
    <s v="Gestion"/>
    <x v="0"/>
    <n v="6"/>
    <x v="2"/>
    <s v="Master"/>
    <s v="CM"/>
    <n v="2"/>
    <s v="Sorbonne"/>
    <n v="36"/>
    <n v="54"/>
  </r>
  <r>
    <n v="2013"/>
    <s v="0643505"/>
    <s v="Informatique"/>
    <s v="0642"/>
    <s v="Gestion"/>
    <x v="0"/>
    <n v="6"/>
    <x v="2"/>
    <s v="Master"/>
    <s v="TD"/>
    <n v="2"/>
    <s v="Sorbonne"/>
    <n v="16.5"/>
    <n v="16.5"/>
  </r>
  <r>
    <n v="2013"/>
    <s v="27420210"/>
    <s v="Coopération et ubiquité"/>
    <s v="2742"/>
    <s v="MIAGE"/>
    <x v="0"/>
    <n v="27"/>
    <x v="2"/>
    <s v="Master"/>
    <s v="CM"/>
    <n v="2"/>
    <s v="PMF"/>
    <n v="15"/>
    <n v="22.5"/>
  </r>
  <r>
    <n v="2013"/>
    <s v="27420210"/>
    <s v="Coopération et ubiquité"/>
    <s v="2742"/>
    <s v="MIAGE"/>
    <x v="0"/>
    <n v="27"/>
    <x v="2"/>
    <s v="Master"/>
    <s v="TD"/>
    <n v="2"/>
    <s v="PMF"/>
    <n v="15"/>
    <n v="15"/>
  </r>
  <r>
    <n v="2013"/>
    <s v="274A0210"/>
    <s v="Coopération et ubiquité"/>
    <s v="274A"/>
    <s v="MIAGE"/>
    <x v="1"/>
    <n v="27"/>
    <x v="2"/>
    <s v="Master"/>
    <s v="CM"/>
    <n v="2"/>
    <s v="PMF"/>
    <n v="15"/>
    <n v="22.5"/>
  </r>
  <r>
    <n v="2013"/>
    <s v="274A0210"/>
    <s v="Coopération et ubiquité"/>
    <s v="274A"/>
    <s v="MIAGE"/>
    <x v="1"/>
    <n v="27"/>
    <x v="2"/>
    <s v="Master"/>
    <s v="TD"/>
    <n v="2"/>
    <s v="PMF"/>
    <n v="15"/>
    <n v="15"/>
  </r>
  <r>
    <n v="2013"/>
    <s v="27570205"/>
    <s v="Ingénierie des systèmes à base de services"/>
    <s v="2757"/>
    <s v="SID"/>
    <x v="0"/>
    <n v="27"/>
    <x v="1"/>
    <s v="Master"/>
    <s v="CM"/>
    <n v="2"/>
    <s v="MSE"/>
    <n v="9"/>
    <n v="13.5"/>
  </r>
  <r>
    <n v="2013"/>
    <s v="2735305"/>
    <s v="Programmation OO avancée"/>
    <s v="2732"/>
    <s v="MIAGE"/>
    <x v="0"/>
    <n v="27"/>
    <x v="0"/>
    <s v="Licence"/>
    <s v="CM"/>
    <n v="1"/>
    <s v="PMF"/>
    <n v="6"/>
    <n v="9"/>
  </r>
  <r>
    <n v="2013"/>
    <s v="2735305"/>
    <s v="Programmation OO avancée"/>
    <s v="2732"/>
    <s v="MIAGE"/>
    <x v="0"/>
    <n v="27"/>
    <x v="0"/>
    <s v="Licence"/>
    <s v="TD"/>
    <n v="1"/>
    <s v="PMF"/>
    <n v="9"/>
    <n v="9"/>
  </r>
  <r>
    <n v="2014"/>
    <s v="0630205"/>
    <s v="Informatique"/>
    <s v="0632"/>
    <s v="Gestion"/>
    <x v="0"/>
    <n v="6"/>
    <x v="0"/>
    <s v="Licence"/>
    <s v="CM"/>
    <n v="1"/>
    <s v="Sorbonne"/>
    <n v="18"/>
    <n v="27"/>
  </r>
  <r>
    <n v="2014"/>
    <s v="0630205"/>
    <s v="Informatique"/>
    <s v="0636"/>
    <s v="Gestion Finances"/>
    <x v="0"/>
    <n v="6"/>
    <x v="0"/>
    <s v="Licence"/>
    <s v="TD"/>
    <n v="1"/>
    <s v="Sorbonne"/>
    <n v="33"/>
    <n v="33"/>
  </r>
  <r>
    <n v="2014"/>
    <s v="0643505"/>
    <s v="Informatique"/>
    <s v="0642"/>
    <s v="Gestion"/>
    <x v="0"/>
    <n v="6"/>
    <x v="2"/>
    <s v="Master"/>
    <s v="CM"/>
    <n v="2"/>
    <s v="Sorbonne"/>
    <n v="36"/>
    <n v="54"/>
  </r>
  <r>
    <n v="2014"/>
    <s v="0643505"/>
    <s v="Informatique"/>
    <s v="0642"/>
    <s v="Gestion"/>
    <x v="0"/>
    <n v="6"/>
    <x v="2"/>
    <s v="Master"/>
    <s v="TD"/>
    <n v="2"/>
    <s v="Sorbonne"/>
    <n v="33"/>
    <n v="33"/>
  </r>
  <r>
    <n v="2014"/>
    <s v="27420210"/>
    <s v="Coopération et ubiquité"/>
    <s v="2742"/>
    <s v="MIAGE"/>
    <x v="0"/>
    <n v="27"/>
    <x v="2"/>
    <s v="Master"/>
    <s v="CM"/>
    <n v="2"/>
    <s v="PMF"/>
    <n v="7.5"/>
    <n v="11.25"/>
  </r>
  <r>
    <n v="2014"/>
    <s v="27420210"/>
    <s v="Coopération et ubiquité"/>
    <s v="2742"/>
    <s v="MIAGE"/>
    <x v="0"/>
    <n v="27"/>
    <x v="2"/>
    <s v="Master"/>
    <s v="TD"/>
    <n v="2"/>
    <s v="PMF"/>
    <n v="7.5"/>
    <n v="7.5"/>
  </r>
  <r>
    <n v="2014"/>
    <s v="274A0210"/>
    <s v="Coopération et ubiquité"/>
    <s v="274A"/>
    <s v="MIAGE"/>
    <x v="1"/>
    <n v="27"/>
    <x v="2"/>
    <s v="Master"/>
    <s v="CM"/>
    <n v="2"/>
    <s v="PMF"/>
    <n v="7.5"/>
    <n v="11.25"/>
  </r>
  <r>
    <n v="2014"/>
    <s v="274A0210"/>
    <s v="Coopération et ubiquité"/>
    <s v="274A"/>
    <s v="MIAGE"/>
    <x v="1"/>
    <n v="27"/>
    <x v="2"/>
    <s v="Master"/>
    <s v="TD"/>
    <n v="2"/>
    <s v="PMF"/>
    <n v="7.5"/>
    <n v="7.5"/>
  </r>
  <r>
    <n v="2014"/>
    <s v="27570205"/>
    <s v="Ingénierie des systèmes à base de services"/>
    <s v="2757"/>
    <s v="SID"/>
    <x v="0"/>
    <n v="27"/>
    <x v="1"/>
    <s v="Master"/>
    <s v="CM"/>
    <n v="2"/>
    <s v="MSE"/>
    <n v="9"/>
    <n v="13.5"/>
  </r>
  <r>
    <n v="2014"/>
    <s v="27322314"/>
    <s v="ISI2: Architecture orientée-objet "/>
    <s v="2732"/>
    <s v="MIAGE"/>
    <x v="0"/>
    <n v="27"/>
    <x v="0"/>
    <s v="Licence"/>
    <s v="CM"/>
    <n v="1"/>
    <s v="PMF"/>
    <n v="6"/>
    <n v="9"/>
  </r>
  <r>
    <n v="2014"/>
    <s v="27322314"/>
    <s v="ISI2: Architecture orientée-objet "/>
    <s v="2732"/>
    <s v="MIAGE"/>
    <x v="0"/>
    <n v="27"/>
    <x v="0"/>
    <s v="Licence"/>
    <s v="TD"/>
    <n v="1"/>
    <s v="PMF"/>
    <n v="9"/>
    <n v="9"/>
  </r>
  <r>
    <n v="2014"/>
    <s v="27321214"/>
    <s v="INF6 Algorithmique avancée"/>
    <s v="2732"/>
    <s v="MIAGE"/>
    <x v="0"/>
    <n v="27"/>
    <x v="0"/>
    <s v="Licence"/>
    <s v="CM"/>
    <n v="2"/>
    <s v="PMF"/>
    <n v="6"/>
    <n v="9"/>
  </r>
  <r>
    <n v="2014"/>
    <s v="27321214"/>
    <s v="INF6 Algorithmique avancée"/>
    <s v="2732"/>
    <s v="MIAGE"/>
    <x v="0"/>
    <n v="27"/>
    <x v="0"/>
    <s v="Licence"/>
    <s v="TD"/>
    <n v="2"/>
    <s v="PMF"/>
    <n v="15"/>
    <n v="15"/>
  </r>
  <r>
    <n v="2014"/>
    <s v="27323314"/>
    <s v="PRO1: Ateliers d'outils de développement"/>
    <s v="2732"/>
    <s v="MIAGE"/>
    <x v="0"/>
    <n v="27"/>
    <x v="0"/>
    <s v="Licence"/>
    <s v="TD"/>
    <n v="1"/>
    <s v="PMF"/>
    <n v="5"/>
    <n v="5"/>
  </r>
  <r>
    <n v="2014"/>
    <s v="27333314"/>
    <s v="PRO1: Ateliers d'outils de développement"/>
    <s v="2733"/>
    <s v="MIAGE"/>
    <x v="1"/>
    <n v="27"/>
    <x v="0"/>
    <s v="Licence"/>
    <s v="TD"/>
    <n v="1"/>
    <s v="PMF"/>
    <n v="4"/>
    <n v="4"/>
  </r>
  <r>
    <n v="2015"/>
    <s v="0630205"/>
    <s v="Informatique"/>
    <s v="0632"/>
    <s v="Gestion"/>
    <x v="0"/>
    <n v="6"/>
    <x v="0"/>
    <s v="Licence"/>
    <s v="CM"/>
    <n v="1"/>
    <s v="Sorbonne"/>
    <n v="18"/>
    <n v="27"/>
  </r>
  <r>
    <n v="2015"/>
    <s v="0630205"/>
    <s v="Informatique"/>
    <s v="0636"/>
    <s v="Gestion Finances"/>
    <x v="0"/>
    <n v="6"/>
    <x v="0"/>
    <s v="Licence"/>
    <s v="TD"/>
    <n v="1"/>
    <s v="Sorbonne"/>
    <n v="33"/>
    <n v="33"/>
  </r>
  <r>
    <n v="2015"/>
    <s v="0643505"/>
    <s v="Informatique"/>
    <s v="0642"/>
    <s v="Gestion"/>
    <x v="0"/>
    <n v="6"/>
    <x v="2"/>
    <s v="Master"/>
    <s v="CM"/>
    <n v="2"/>
    <s v="Sorbonne"/>
    <n v="36"/>
    <n v="54"/>
  </r>
  <r>
    <n v="2015"/>
    <s v="0643505"/>
    <s v="Informatique"/>
    <s v="0642"/>
    <s v="Gestion"/>
    <x v="0"/>
    <n v="6"/>
    <x v="2"/>
    <s v="Master"/>
    <s v="TD"/>
    <n v="2"/>
    <s v="Sorbonne"/>
    <n v="33"/>
    <n v="33"/>
  </r>
  <r>
    <n v="2015"/>
    <s v="27420210"/>
    <s v="Coopération et ubiquité"/>
    <s v="2742"/>
    <s v="MIAGE"/>
    <x v="0"/>
    <n v="27"/>
    <x v="2"/>
    <s v="Master"/>
    <s v="CM"/>
    <n v="2"/>
    <s v="PMF"/>
    <n v="7.5"/>
    <n v="11.25"/>
  </r>
  <r>
    <n v="2015"/>
    <s v="27420210"/>
    <s v="Coopération et ubiquité"/>
    <s v="2742"/>
    <s v="MIAGE"/>
    <x v="0"/>
    <n v="27"/>
    <x v="2"/>
    <s v="Master"/>
    <s v="TD"/>
    <n v="2"/>
    <s v="PMF"/>
    <n v="7.5"/>
    <n v="7.5"/>
  </r>
  <r>
    <n v="2015"/>
    <s v="274A0210"/>
    <s v="Coopération et ubiquité"/>
    <s v="274A"/>
    <s v="MIAGE"/>
    <x v="1"/>
    <n v="27"/>
    <x v="2"/>
    <s v="Master"/>
    <s v="CM"/>
    <n v="2"/>
    <s v="PMF"/>
    <n v="7.5"/>
    <n v="11.25"/>
  </r>
  <r>
    <n v="2015"/>
    <s v="274A0210"/>
    <s v="Coopération et ubiquité"/>
    <s v="274A"/>
    <s v="MIAGE"/>
    <x v="1"/>
    <n v="27"/>
    <x v="2"/>
    <s v="Master"/>
    <s v="TD"/>
    <n v="2"/>
    <s v="PMF"/>
    <n v="7.5"/>
    <n v="7.5"/>
  </r>
  <r>
    <n v="2015"/>
    <s v="27570205"/>
    <s v="Ingénierie des systèmes à base de services"/>
    <s v="2757"/>
    <s v="SID"/>
    <x v="0"/>
    <n v="27"/>
    <x v="1"/>
    <s v="Master"/>
    <s v="CM"/>
    <n v="2"/>
    <s v="MSE"/>
    <n v="9"/>
    <n v="13.5"/>
  </r>
  <r>
    <n v="2015"/>
    <s v="27322314"/>
    <s v="ISI2: Architecture orientée-objet "/>
    <s v="2732"/>
    <s v="MIAGE"/>
    <x v="0"/>
    <n v="27"/>
    <x v="0"/>
    <s v="Licence"/>
    <s v="CM"/>
    <n v="1"/>
    <s v="PMF"/>
    <n v="15"/>
    <n v="22.5"/>
  </r>
  <r>
    <n v="2015"/>
    <s v="27322314"/>
    <s v="ISI2: Architecture orientée-objet "/>
    <s v="2732"/>
    <s v="MIAGE"/>
    <x v="0"/>
    <n v="27"/>
    <x v="0"/>
    <s v="Licence"/>
    <s v="TD"/>
    <n v="1"/>
    <s v="PMF"/>
    <n v="15"/>
    <n v="15"/>
  </r>
  <r>
    <n v="2015"/>
    <s v="27321214"/>
    <s v="INF6 Algorithmique avancée"/>
    <s v="2732"/>
    <s v="MIAGE"/>
    <x v="0"/>
    <n v="27"/>
    <x v="0"/>
    <s v="Licence"/>
    <s v="CM"/>
    <n v="2"/>
    <s v="PMF"/>
    <n v="15"/>
    <n v="22.5"/>
  </r>
  <r>
    <n v="2015"/>
    <s v="27321214"/>
    <s v="INF6 Algorithmique avancée"/>
    <s v="2732"/>
    <s v="MIAGE"/>
    <x v="0"/>
    <n v="27"/>
    <x v="0"/>
    <s v="Licence"/>
    <s v="TD"/>
    <n v="2"/>
    <s v="PMF"/>
    <n v="15"/>
    <n v="15"/>
  </r>
  <r>
    <n v="2016"/>
    <s v="F3011915"/>
    <s v="Informatique"/>
    <s v="L3F301"/>
    <s v="Gestion"/>
    <x v="0"/>
    <n v="6"/>
    <x v="0"/>
    <s v="Licence"/>
    <s v="CM"/>
    <n v="1"/>
    <s v="Sorbonne"/>
    <n v="18"/>
    <n v="27"/>
  </r>
  <r>
    <n v="2016"/>
    <s v="F3011915"/>
    <s v="Informatique"/>
    <s v="L3F305"/>
    <s v="Gestion Finances"/>
    <x v="0"/>
    <n v="6"/>
    <x v="0"/>
    <s v="Licence"/>
    <s v="TD"/>
    <n v="1"/>
    <s v="Sorbonne"/>
    <n v="33"/>
    <n v="33"/>
  </r>
  <r>
    <n v="2016"/>
    <s v="F4021216 "/>
    <s v="Informatique (Syst d'info et informatique)"/>
    <s v="M1F402 "/>
    <s v="Gestion"/>
    <x v="0"/>
    <n v="6"/>
    <x v="2"/>
    <s v="Master"/>
    <s v="CM"/>
    <n v="2"/>
    <s v="Sorbonne"/>
    <n v="33"/>
    <n v="49.5"/>
  </r>
  <r>
    <n v="2016"/>
    <s v="F4021216 "/>
    <s v="Informatique (Syst d'info et informatique)"/>
    <s v="M1F408"/>
    <s v="Gestion"/>
    <x v="0"/>
    <n v="6"/>
    <x v="2"/>
    <s v="Master"/>
    <s v="TD"/>
    <n v="2"/>
    <s v="Sorbonne"/>
    <n v="16.5"/>
    <n v="16.5"/>
  </r>
  <r>
    <n v="2016"/>
    <s v="F4021216 "/>
    <s v="Informatique (Syst d'info et informatique)"/>
    <s v="M1F409"/>
    <s v="Gestion"/>
    <x v="0"/>
    <n v="6"/>
    <x v="2"/>
    <s v="Master"/>
    <s v="TD"/>
    <n v="2"/>
    <s v="Sorbonne"/>
    <n v="16.5"/>
    <n v="16.5"/>
  </r>
  <r>
    <n v="2016"/>
    <s v="X4031816"/>
    <s v="M1-ISI3 : Modèles et outils pour les processus"/>
    <s v="M1X403"/>
    <s v="MIAGE"/>
    <x v="0"/>
    <n v="27"/>
    <x v="2"/>
    <s v="Master"/>
    <s v="CM"/>
    <n v="2"/>
    <s v="PMF"/>
    <n v="3"/>
    <n v="4.5"/>
  </r>
  <r>
    <n v="2016"/>
    <s v="X4031816"/>
    <s v="M1-ISI3 : Modèles et outils pour les processus"/>
    <s v="M1X403"/>
    <s v="MIAGE"/>
    <x v="0"/>
    <n v="27"/>
    <x v="2"/>
    <s v="Master"/>
    <s v="TD"/>
    <n v="2"/>
    <s v="PMF"/>
    <n v="3"/>
    <n v="3"/>
  </r>
  <r>
    <n v="2016"/>
    <s v="X4051816"/>
    <s v="M1-ISI3 : Modèles et outils pour les processus"/>
    <s v="M1X405"/>
    <s v="MIAGE"/>
    <x v="1"/>
    <n v="27"/>
    <x v="2"/>
    <s v="Master"/>
    <s v="CM"/>
    <n v="2"/>
    <s v="PMF"/>
    <n v="3"/>
    <n v="4.5"/>
  </r>
  <r>
    <n v="2016"/>
    <s v="X4051816"/>
    <s v="M1-ISI3 : Modèles et outils pour les processus"/>
    <s v="M1X405"/>
    <s v="MIAGE"/>
    <x v="1"/>
    <n v="27"/>
    <x v="2"/>
    <s v="Master"/>
    <s v="TD"/>
    <n v="2"/>
    <s v="PMF"/>
    <n v="3"/>
    <n v="3"/>
  </r>
  <r>
    <n v="2016"/>
    <s v="X3052016"/>
    <s v="ISI2: Architecture orientée-objet "/>
    <s v="L3X305"/>
    <s v="MIAGE"/>
    <x v="0"/>
    <n v="27"/>
    <x v="0"/>
    <s v="Licence"/>
    <s v="CM"/>
    <n v="2"/>
    <s v="PMF"/>
    <n v="15"/>
    <n v="22.5"/>
  </r>
  <r>
    <n v="2016"/>
    <s v="X3052016"/>
    <s v="ISI2: Architecture orientée-objet "/>
    <s v="L3X305"/>
    <s v="MIAGE"/>
    <x v="0"/>
    <n v="27"/>
    <x v="0"/>
    <s v="Licence"/>
    <s v="TD"/>
    <n v="2"/>
    <s v="PMF"/>
    <n v="15"/>
    <n v="15"/>
  </r>
  <r>
    <n v="2016"/>
    <s v="X3062016"/>
    <s v="ISI2: Architecture orientée-objet "/>
    <s v="L3X306"/>
    <s v="MIAGE"/>
    <x v="1"/>
    <n v="27"/>
    <x v="0"/>
    <s v="Licence"/>
    <s v="CM"/>
    <n v="2"/>
    <s v="PMF"/>
    <n v="15"/>
    <n v="22.5"/>
  </r>
  <r>
    <n v="2016"/>
    <s v="X3062016"/>
    <s v="ISI2: Architecture orientée-objet "/>
    <s v="L3X306"/>
    <s v="MIAGE"/>
    <x v="1"/>
    <n v="27"/>
    <x v="0"/>
    <s v="Licence"/>
    <s v="TD"/>
    <n v="2"/>
    <s v="PMF"/>
    <n v="15"/>
    <n v="15"/>
  </r>
  <r>
    <n v="2016"/>
    <s v="X5I43116"/>
    <s v="M2-IT3 : Cloud &amp; pervasive computing"/>
    <s v="MIX504"/>
    <s v="MIAGE"/>
    <x v="1"/>
    <n v="27"/>
    <x v="1"/>
    <s v="Master"/>
    <s v="CM"/>
    <n v="1"/>
    <s v="PMF"/>
    <n v="12"/>
    <n v="18"/>
  </r>
  <r>
    <n v="2016"/>
    <s v="X5I73116"/>
    <s v="M2-IT3 : Cloud &amp; pervasive computing"/>
    <s v="MIX507"/>
    <s v="MIAGE"/>
    <x v="1"/>
    <n v="27"/>
    <x v="1"/>
    <s v="Master"/>
    <s v="CM"/>
    <n v="1"/>
    <s v="PMF"/>
    <n v="12"/>
    <n v="18"/>
  </r>
  <r>
    <n v="2017"/>
    <s v="F3011915"/>
    <s v="Informatique"/>
    <s v="L3F301"/>
    <s v="Gestion"/>
    <x v="0"/>
    <n v="6"/>
    <x v="0"/>
    <s v="Licence"/>
    <s v="CM"/>
    <n v="1"/>
    <s v="Sorbonne"/>
    <n v="18"/>
    <n v="27"/>
  </r>
  <r>
    <n v="2017"/>
    <s v="F3011915"/>
    <s v="Informatique"/>
    <s v="L3F305"/>
    <s v="Gestion Finances"/>
    <x v="0"/>
    <n v="6"/>
    <x v="0"/>
    <s v="Licence"/>
    <s v="TD"/>
    <n v="1"/>
    <s v="Sorbonne"/>
    <n v="33"/>
    <n v="33"/>
  </r>
  <r>
    <n v="2017"/>
    <s v="F4021216 "/>
    <s v="Informatique (Syst d'info et informatique)"/>
    <s v="M1F410"/>
    <s v="Management Stratégique"/>
    <x v="0"/>
    <n v="6"/>
    <x v="2"/>
    <s v="Master"/>
    <s v="CM"/>
    <n v="2"/>
    <s v="Sorbonne"/>
    <n v="33"/>
    <n v="49.5"/>
  </r>
  <r>
    <n v="2017"/>
    <s v="F4021216 "/>
    <s v="Informatique (Syst d'info et informatique)"/>
    <s v="M1F40N"/>
    <s v="Contrôle de gestion et audit organisationnel"/>
    <x v="0"/>
    <n v="6"/>
    <x v="2"/>
    <s v="Master"/>
    <s v="TD"/>
    <n v="2"/>
    <s v="Sorbonne"/>
    <n v="16.5"/>
    <n v="16.5"/>
  </r>
  <r>
    <n v="2017"/>
    <s v="F4021216 "/>
    <s v="Informatique (Syst d'info et informatique)"/>
    <s v="M1F40H"/>
    <s v="Marketing, Vente "/>
    <x v="0"/>
    <n v="6"/>
    <x v="2"/>
    <s v="Master"/>
    <s v="TD"/>
    <n v="2"/>
    <s v="Sorbonne"/>
    <n v="33"/>
    <n v="33"/>
  </r>
  <r>
    <n v="2017"/>
    <s v="F4021216 "/>
    <s v="Informatique (Syst d'info et informatique)"/>
    <s v="M1F410"/>
    <s v="Management Stratégique"/>
    <x v="0"/>
    <n v="6"/>
    <x v="2"/>
    <s v="Master"/>
    <s v="TD"/>
    <n v="2"/>
    <s v="Sorbonne"/>
    <n v="12"/>
    <n v="12"/>
  </r>
  <r>
    <n v="2017"/>
    <s v="X5I43116"/>
    <s v="M2-IT3 : Cloud &amp; pervasive computing"/>
    <s v="MIX504"/>
    <s v="MIAGE"/>
    <x v="1"/>
    <n v="27"/>
    <x v="1"/>
    <s v="Master"/>
    <s v="CM"/>
    <n v="1"/>
    <s v="PMF"/>
    <n v="12"/>
    <n v="18"/>
  </r>
  <r>
    <n v="2017"/>
    <s v="X5I73116"/>
    <s v="M2-IT3 : Cloud &amp; pervasive computing"/>
    <s v="MIX507"/>
    <s v="MIAGE"/>
    <x v="1"/>
    <n v="27"/>
    <x v="1"/>
    <s v="Master"/>
    <s v="CM"/>
    <n v="1"/>
    <s v="PMF"/>
    <n v="12"/>
    <n v="18"/>
  </r>
  <r>
    <n v="2018"/>
    <s v="F3011915"/>
    <s v="Informatique"/>
    <s v="L3F301"/>
    <s v="Gestion"/>
    <x v="0"/>
    <n v="6"/>
    <x v="0"/>
    <s v="Licence"/>
    <s v="CM"/>
    <n v="1"/>
    <s v="Sorbonne"/>
    <n v="18"/>
    <n v="27"/>
  </r>
  <r>
    <n v="2018"/>
    <s v="F3011915"/>
    <s v="Informatique"/>
    <s v="L3F305"/>
    <s v="Gestion Finances"/>
    <x v="0"/>
    <n v="6"/>
    <x v="0"/>
    <s v="Licence"/>
    <s v="TD"/>
    <n v="1"/>
    <s v="Sorbonne"/>
    <n v="33"/>
    <n v="33"/>
  </r>
  <r>
    <n v="2018"/>
    <s v="F4021216"/>
    <s v="Informatique (Syst d'info et informatique)"/>
    <s v="M1F410"/>
    <s v="Management Stratégique"/>
    <x v="0"/>
    <n v="6"/>
    <x v="2"/>
    <s v="Master"/>
    <s v="CM"/>
    <n v="2"/>
    <s v="Sorbonne"/>
    <n v="33"/>
    <n v="49.5"/>
  </r>
  <r>
    <n v="2018"/>
    <s v="F4021216 "/>
    <s v="Informatique (Syst d'info et informatique)"/>
    <s v="M1F40N"/>
    <s v="Contrôle de gestion et audit organisationnel"/>
    <x v="0"/>
    <n v="6"/>
    <x v="2"/>
    <s v="Master"/>
    <s v="TD"/>
    <n v="2"/>
    <s v="Sorbonne"/>
    <n v="16.5"/>
    <n v="16.5"/>
  </r>
  <r>
    <n v="2018"/>
    <s v="F4021216 "/>
    <s v="Informatique (Syst d'info et informatique)"/>
    <s v="M1F40H"/>
    <s v="Marketing, Vente "/>
    <x v="0"/>
    <n v="6"/>
    <x v="2"/>
    <s v="Master"/>
    <s v="TD"/>
    <n v="2"/>
    <s v="Sorbonne"/>
    <n v="33"/>
    <n v="33"/>
  </r>
  <r>
    <n v="2018"/>
    <s v="F4021216 "/>
    <s v="Informatique (Syst d'info et informatique)"/>
    <s v="M1F410"/>
    <s v="Management Stratégique"/>
    <x v="0"/>
    <n v="6"/>
    <x v="2"/>
    <s v="Master"/>
    <s v="TD"/>
    <n v="2"/>
    <s v="Sorbonne"/>
    <n v="31.5"/>
    <n v="31.5"/>
  </r>
  <r>
    <n v="2018"/>
    <s v="X5I43116"/>
    <s v="M2-IT3 : Cloud &amp; pervasive computing"/>
    <s v="MIX504"/>
    <s v="MIAGE"/>
    <x v="1"/>
    <n v="27"/>
    <x v="1"/>
    <s v="Master"/>
    <s v="CM"/>
    <n v="1"/>
    <s v="PMF"/>
    <n v="3"/>
    <n v="4.5"/>
  </r>
  <r>
    <n v="2018"/>
    <s v="X5I73116"/>
    <s v="M2-IT3 : Cloud &amp; pervasive computing"/>
    <s v="MIX507"/>
    <s v="MIAGE"/>
    <x v="1"/>
    <n v="27"/>
    <x v="1"/>
    <s v="Master"/>
    <s v="CM"/>
    <n v="1"/>
    <s v="PMF"/>
    <n v="6"/>
    <n v="9"/>
  </r>
  <r>
    <n v="2018"/>
    <s v="F4161218"/>
    <s v="Informatique (Syst d'info et informatique)"/>
    <s v="M1F416"/>
    <s v="Management des SI"/>
    <x v="1"/>
    <n v="6"/>
    <x v="2"/>
    <s v="Master"/>
    <s v="CM"/>
    <n v="2"/>
    <s v="Broca"/>
    <n v="34"/>
    <n v="51"/>
  </r>
  <r>
    <n v="2018"/>
    <s v="F4161218"/>
    <s v="Informatique (Syst d'info et informatique)"/>
    <s v="M1F416"/>
    <s v="Management des SI"/>
    <x v="1"/>
    <n v="6"/>
    <x v="2"/>
    <s v="Master"/>
    <s v="CM"/>
    <n v="2"/>
    <s v="Broca"/>
    <n v="32"/>
    <n v="48"/>
  </r>
  <r>
    <n v="2018"/>
    <s v="F41612xxx"/>
    <s v="nouveau"/>
    <s v="M1F416"/>
    <s v="Management des SI"/>
    <x v="1"/>
    <n v="6"/>
    <x v="2"/>
    <s v="Master"/>
    <s v="TD"/>
    <n v="2"/>
    <s v="Broca"/>
    <n v="10"/>
    <n v="10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">
  <r>
    <d v="2011-01-06T00:00:00"/>
    <x v="0"/>
    <s v="ROUTE"/>
    <x v="0"/>
    <s v="MECANIQUE"/>
    <x v="0"/>
    <n v="58"/>
    <n v="56"/>
    <s v="N"/>
  </r>
  <r>
    <d v="2011-01-06T00:00:00"/>
    <x v="1"/>
    <s v="ROUTE"/>
    <x v="0"/>
    <s v="MECANIQUE"/>
    <x v="0"/>
    <n v="48"/>
    <n v="107"/>
    <s v="N"/>
  </r>
  <r>
    <d v="2011-01-16T00:00:00"/>
    <x v="2"/>
    <s v="AUTOROUTE"/>
    <x v="1"/>
    <s v="ELECTRIQUE"/>
    <x v="1"/>
    <n v="42"/>
    <n v="22.5"/>
    <s v="N"/>
  </r>
  <r>
    <d v="2011-01-31T00:00:00"/>
    <x v="2"/>
    <s v="ROUTE"/>
    <x v="0"/>
    <s v="MECANIQUE"/>
    <x v="2"/>
    <n v="189"/>
    <n v="75"/>
    <s v="O"/>
  </r>
  <r>
    <d v="2011-02-08T00:00:00"/>
    <x v="3"/>
    <s v="ROUTE"/>
    <x v="1"/>
    <s v="MECANIQUE"/>
    <x v="3"/>
    <n v="230"/>
    <n v="52.5"/>
    <s v="O"/>
  </r>
  <r>
    <d v="2011-02-15T00:00:00"/>
    <x v="4"/>
    <s v="AUTOROUTE"/>
    <x v="1"/>
    <s v="MECANIQUE"/>
    <x v="1"/>
    <n v="235"/>
    <n v="45"/>
    <s v="N"/>
  </r>
  <r>
    <d v="2011-02-17T00:00:00"/>
    <x v="4"/>
    <s v="ROUTE"/>
    <x v="1"/>
    <s v="ELECTRIQUE"/>
    <x v="4"/>
    <m/>
    <n v="69"/>
    <s v="N"/>
  </r>
  <r>
    <d v="2011-02-25T00:00:00"/>
    <x v="5"/>
    <s v="ROUTE"/>
    <x v="1"/>
    <s v="MECANIQUE"/>
    <x v="5"/>
    <n v="407"/>
    <n v="57"/>
    <s v="N"/>
  </r>
  <r>
    <d v="2011-03-02T00:00:00"/>
    <x v="6"/>
    <s v="AUTOROUTE"/>
    <x v="0"/>
    <s v="MECANIQUE"/>
    <x v="4"/>
    <n v="149"/>
    <n v="15"/>
    <s v="N"/>
  </r>
  <r>
    <d v="2011-03-02T00:00:00"/>
    <x v="7"/>
    <s v="ROUTE"/>
    <x v="0"/>
    <s v="MECANIQUE"/>
    <x v="1"/>
    <m/>
    <n v="22.5"/>
    <s v="N"/>
  </r>
  <r>
    <d v="2011-03-02T00:00:00"/>
    <x v="8"/>
    <s v="ROUTE"/>
    <x v="0"/>
    <s v="ELECTRIQUE"/>
    <x v="5"/>
    <n v="63"/>
    <n v="30"/>
    <s v="N"/>
  </r>
  <r>
    <d v="2011-03-02T00:00:00"/>
    <x v="9"/>
    <s v="AUTOROUTE"/>
    <x v="1"/>
    <s v="FREINS"/>
    <x v="6"/>
    <m/>
    <n v="45"/>
    <s v="O"/>
  </r>
  <r>
    <d v="2011-03-13T00:00:00"/>
    <x v="8"/>
    <s v="ROUTE"/>
    <x v="1"/>
    <s v="MECANIQUE"/>
    <x v="5"/>
    <m/>
    <n v="30"/>
    <s v="N"/>
  </r>
  <r>
    <d v="2011-03-14T00:00:00"/>
    <x v="8"/>
    <s v="ROUTE"/>
    <x v="1"/>
    <s v="MECANIQUE"/>
    <x v="6"/>
    <m/>
    <n v="98"/>
    <s v="O"/>
  </r>
  <r>
    <d v="2011-03-15T00:00:00"/>
    <x v="10"/>
    <s v="AUTOROUTE"/>
    <x v="0"/>
    <s v="MECANIQUE"/>
    <x v="4"/>
    <n v="120"/>
    <n v="36"/>
    <s v="N"/>
  </r>
  <r>
    <d v="2011-03-16T00:00:00"/>
    <x v="11"/>
    <s v="ROUTE"/>
    <x v="1"/>
    <s v="MECANIQUE"/>
    <x v="5"/>
    <m/>
    <n v="68"/>
    <s v="N"/>
  </r>
  <r>
    <d v="2011-03-17T00:00:00"/>
    <x v="12"/>
    <s v="ROUTE"/>
    <x v="1"/>
    <s v="ELECTRIQUE"/>
    <x v="6"/>
    <m/>
    <n v="87"/>
    <s v="O"/>
  </r>
  <r>
    <d v="2011-03-19T00:00:00"/>
    <x v="13"/>
    <s v="AUTOROUTE"/>
    <x v="1"/>
    <s v="MECANIQUE"/>
    <x v="7"/>
    <n v="230"/>
    <n v="61"/>
    <s v="O"/>
  </r>
  <r>
    <d v="2011-03-19T00:00:00"/>
    <x v="3"/>
    <s v="ROUTE"/>
    <x v="1"/>
    <s v="MECANIQUE"/>
    <x v="8"/>
    <m/>
    <n v="75"/>
    <s v="O"/>
  </r>
  <r>
    <d v="2011-03-19T00:00:00"/>
    <x v="14"/>
    <s v="ROUTE"/>
    <x v="1"/>
    <s v="MECANIQUE"/>
    <x v="9"/>
    <n v="230"/>
    <n v="82.5"/>
    <s v="O"/>
  </r>
  <r>
    <d v="2011-06-06T00:00:00"/>
    <x v="15"/>
    <s v="ROUTE"/>
    <x v="0"/>
    <s v="MECANIQUE"/>
    <x v="9"/>
    <n v="50"/>
    <n v="165"/>
    <s v="O"/>
  </r>
  <r>
    <d v="2011-06-06T00:00:00"/>
    <x v="16"/>
    <s v="ROUTE"/>
    <x v="0"/>
    <s v="MECANIQUE"/>
    <x v="10"/>
    <n v="1200"/>
    <n v="97.5"/>
    <s v="O"/>
  </r>
  <r>
    <d v="2011-06-06T00:00:00"/>
    <x v="15"/>
    <s v="AUTOROUTE"/>
    <x v="1"/>
    <s v="ELECTRIQUE"/>
    <x v="11"/>
    <m/>
    <n v="112.5"/>
    <s v="O"/>
  </r>
  <r>
    <d v="2011-06-08T00:00:00"/>
    <x v="17"/>
    <s v="ROUTE"/>
    <x v="0"/>
    <s v="FREINS"/>
    <x v="10"/>
    <m/>
    <n v="97.5"/>
    <s v="O"/>
  </r>
  <r>
    <d v="2011-06-10T00:00:00"/>
    <x v="18"/>
    <s v="AUTOROUTE"/>
    <x v="0"/>
    <s v="MECANIQUE"/>
    <x v="12"/>
    <n v="48"/>
    <n v="105"/>
    <s v="O"/>
  </r>
  <r>
    <d v="2011-06-12T00:00:00"/>
    <x v="18"/>
    <s v="ROUTE"/>
    <x v="0"/>
    <s v="ELECTRIQUE"/>
    <x v="13"/>
    <m/>
    <n v="120"/>
    <s v="O"/>
  </r>
  <r>
    <d v="2011-06-14T00:00:00"/>
    <x v="19"/>
    <s v="ROUTE"/>
    <x v="1"/>
    <s v="MECANIQUE"/>
    <x v="4"/>
    <m/>
    <n v="15"/>
    <s v="N"/>
  </r>
  <r>
    <d v="2011-06-16T00:00:00"/>
    <x v="0"/>
    <s v="ROUTE"/>
    <x v="1"/>
    <s v="MECANIQUE"/>
    <x v="5"/>
    <n v="56"/>
    <n v="30"/>
    <s v="N"/>
  </r>
  <r>
    <d v="2011-06-18T00:00:00"/>
    <x v="9"/>
    <s v="AUTOROUTE"/>
    <x v="0"/>
    <s v="MECANIQUE"/>
    <x v="6"/>
    <m/>
    <n v="90"/>
    <s v="O"/>
  </r>
  <r>
    <d v="2011-06-20T00:00:00"/>
    <x v="3"/>
    <s v="ROUTE"/>
    <x v="1"/>
    <s v="ELECTRIQUE"/>
    <x v="7"/>
    <n v="32"/>
    <n v="60"/>
    <s v="O"/>
  </r>
  <r>
    <d v="2011-06-22T00:00:00"/>
    <x v="2"/>
    <s v="ROUTE"/>
    <x v="1"/>
    <s v="MECANIQUE"/>
    <x v="5"/>
    <n v="57"/>
    <n v="33"/>
    <s v="N"/>
  </r>
  <r>
    <d v="2011-07-07T00:00:00"/>
    <x v="17"/>
    <s v="AUTOROUTE"/>
    <x v="0"/>
    <s v="FREINS"/>
    <x v="4"/>
    <m/>
    <n v="82"/>
    <s v="N"/>
  </r>
  <r>
    <d v="2011-07-07T00:00:00"/>
    <x v="11"/>
    <s v="AUTOROUTE"/>
    <x v="0"/>
    <s v="MECANIQUE"/>
    <x v="5"/>
    <m/>
    <n v="28"/>
    <s v="N"/>
  </r>
  <r>
    <d v="2011-07-09T00:00:00"/>
    <x v="20"/>
    <s v="ROUTE"/>
    <x v="1"/>
    <s v="ELECTRIQUE"/>
    <x v="6"/>
    <n v="89"/>
    <n v="54"/>
    <s v="O"/>
  </r>
  <r>
    <d v="2011-07-09T00:00:00"/>
    <x v="0"/>
    <s v="ROUTE"/>
    <x v="0"/>
    <s v="MECANIQUE"/>
    <x v="7"/>
    <n v="32"/>
    <n v="60"/>
    <s v="O"/>
  </r>
  <r>
    <d v="2011-07-11T00:00:00"/>
    <x v="3"/>
    <s v="AUTOROUTE"/>
    <x v="0"/>
    <s v="MECANIQUE"/>
    <x v="1"/>
    <n v="65"/>
    <n v="45"/>
    <s v="N"/>
  </r>
  <r>
    <d v="2011-07-11T00:00:00"/>
    <x v="21"/>
    <s v="ROUTE"/>
    <x v="0"/>
    <s v="MECANIQUE"/>
    <x v="8"/>
    <m/>
    <n v="75"/>
    <s v="O"/>
  </r>
  <r>
    <d v="2011-07-13T00:00:00"/>
    <x v="3"/>
    <s v="ROUTE"/>
    <x v="1"/>
    <s v="MECANIQUE"/>
    <x v="4"/>
    <n v="67"/>
    <n v="29"/>
    <s v="N"/>
  </r>
  <r>
    <d v="2011-07-13T00:00:00"/>
    <x v="18"/>
    <s v="ROUTE"/>
    <x v="0"/>
    <s v="MECANIQUE"/>
    <x v="5"/>
    <n v="128"/>
    <n v="30"/>
    <s v="N"/>
  </r>
  <r>
    <d v="2011-07-15T00:00:00"/>
    <x v="22"/>
    <s v="AUTOROUTE"/>
    <x v="0"/>
    <s v="FREINS"/>
    <x v="5"/>
    <m/>
    <n v="30"/>
    <s v="N"/>
  </r>
  <r>
    <d v="2011-07-15T00:00:00"/>
    <x v="9"/>
    <s v="ROUTE"/>
    <x v="1"/>
    <s v="FREINS"/>
    <x v="6"/>
    <n v="425"/>
    <n v="45"/>
    <s v="O"/>
  </r>
  <r>
    <d v="2011-07-17T00:00:00"/>
    <x v="23"/>
    <s v="ROUTE"/>
    <x v="1"/>
    <s v="MECANIQUE"/>
    <x v="5"/>
    <m/>
    <n v="30"/>
    <s v="N"/>
  </r>
  <r>
    <d v="2011-07-21T00:00:00"/>
    <x v="3"/>
    <s v="ROUTE"/>
    <x v="0"/>
    <s v="MECANIQUE"/>
    <x v="4"/>
    <n v="230"/>
    <n v="68"/>
    <s v="N"/>
  </r>
  <r>
    <d v="2011-07-25T00:00:00"/>
    <x v="3"/>
    <s v="AUTOROUTE"/>
    <x v="1"/>
    <s v="ELECTRIQUE"/>
    <x v="5"/>
    <m/>
    <n v="30"/>
    <s v="N"/>
  </r>
  <r>
    <d v="2011-07-29T00:00:00"/>
    <x v="12"/>
    <s v="AUTOROUTE"/>
    <x v="1"/>
    <s v="MECANIQUE"/>
    <x v="6"/>
    <m/>
    <n v="58"/>
    <s v="O"/>
  </r>
  <r>
    <d v="2011-08-02T00:00:00"/>
    <x v="24"/>
    <s v="ROUTE"/>
    <x v="0"/>
    <s v="MECANIQUE"/>
    <x v="7"/>
    <m/>
    <n v="49"/>
    <s v="O"/>
  </r>
  <r>
    <d v="2011-08-06T00:00:00"/>
    <x v="8"/>
    <s v="ROUTE"/>
    <x v="0"/>
    <s v="ELECTRIQUE"/>
    <x v="5"/>
    <m/>
    <n v="37"/>
    <s v="N"/>
  </r>
  <r>
    <d v="2011-08-10T00:00:00"/>
    <x v="12"/>
    <s v="AUTOROUTE"/>
    <x v="1"/>
    <s v="MECANIQUE"/>
    <x v="1"/>
    <m/>
    <n v="22.5"/>
    <s v="N"/>
  </r>
  <r>
    <d v="2011-08-14T00:00:00"/>
    <x v="8"/>
    <s v="ROUTE"/>
    <x v="0"/>
    <s v="ELECTRIQUE"/>
    <x v="4"/>
    <n v="120"/>
    <n v="59"/>
    <s v="N"/>
  </r>
  <r>
    <d v="2011-08-18T00:00:00"/>
    <x v="1"/>
    <s v="ROUTE"/>
    <x v="0"/>
    <s v="MECANIQUE"/>
    <x v="5"/>
    <m/>
    <n v="60"/>
    <s v="N"/>
  </r>
  <r>
    <d v="2011-08-22T00:00:00"/>
    <x v="9"/>
    <s v="ROUTE"/>
    <x v="1"/>
    <s v="ELECTRIQUE"/>
    <x v="6"/>
    <m/>
    <n v="45"/>
    <s v="O"/>
  </r>
  <r>
    <d v="2011-08-26T00:00:00"/>
    <x v="25"/>
    <s v="AUTOROUTE"/>
    <x v="0"/>
    <s v="MECANIQUE"/>
    <x v="7"/>
    <m/>
    <n v="32"/>
    <s v="O"/>
  </r>
  <r>
    <d v="2011-08-30T00:00:00"/>
    <x v="26"/>
    <s v="ROUTE"/>
    <x v="1"/>
    <s v="MECANIQUE"/>
    <x v="9"/>
    <m/>
    <n v="165"/>
    <s v="O"/>
  </r>
  <r>
    <d v="2011-09-03T00:00:00"/>
    <x v="27"/>
    <s v="ROUTE"/>
    <x v="0"/>
    <s v="FREINS"/>
    <x v="5"/>
    <n v="47"/>
    <n v="33"/>
    <s v="N"/>
  </r>
  <r>
    <d v="2011-09-07T00:00:00"/>
    <x v="21"/>
    <s v="ROUTE"/>
    <x v="1"/>
    <s v="MECANIQUE"/>
    <x v="4"/>
    <m/>
    <n v="27"/>
    <s v="N"/>
  </r>
  <r>
    <d v="2011-09-11T00:00:00"/>
    <x v="2"/>
    <s v="AUTOROUTE"/>
    <x v="0"/>
    <s v="FREINS"/>
    <x v="5"/>
    <n v="19"/>
    <n v="77"/>
    <s v="N"/>
  </r>
  <r>
    <d v="2011-09-15T00:00:00"/>
    <x v="20"/>
    <s v="ROUTE"/>
    <x v="1"/>
    <s v="ELECTRIQUE"/>
    <x v="6"/>
    <m/>
    <n v="45"/>
    <s v="O"/>
  </r>
  <r>
    <d v="2011-09-19T00:00:00"/>
    <x v="25"/>
    <s v="AUTOROUTE"/>
    <x v="0"/>
    <s v="MECANIQUE"/>
    <x v="7"/>
    <m/>
    <n v="32"/>
    <s v="O"/>
  </r>
  <r>
    <d v="2011-09-23T00:00:00"/>
    <x v="1"/>
    <s v="ROUTE"/>
    <x v="1"/>
    <s v="MECANIQUE"/>
    <x v="9"/>
    <m/>
    <n v="165"/>
    <s v="O"/>
  </r>
  <r>
    <d v="2011-09-27T00:00:00"/>
    <x v="9"/>
    <s v="ROUTE"/>
    <x v="0"/>
    <s v="FREINS"/>
    <x v="5"/>
    <n v="47"/>
    <n v="33"/>
    <s v="N"/>
  </r>
  <r>
    <d v="2011-10-01T00:00:00"/>
    <x v="21"/>
    <s v="ROUTE"/>
    <x v="1"/>
    <s v="MECANIQUE"/>
    <x v="4"/>
    <m/>
    <n v="27"/>
    <s v="N"/>
  </r>
  <r>
    <d v="2011-10-05T00:00:00"/>
    <x v="1"/>
    <s v="AUTOROUTE"/>
    <x v="0"/>
    <s v="FREINS"/>
    <x v="5"/>
    <n v="19"/>
    <n v="77"/>
    <s v="N"/>
  </r>
  <r>
    <d v="2011-10-15T00:00:00"/>
    <x v="1"/>
    <s v="AUTOROUTE"/>
    <x v="0"/>
    <s v="ELECTRIQUE"/>
    <x v="7"/>
    <n v="19"/>
    <n v="77"/>
    <s v="N"/>
  </r>
  <r>
    <d v="2011-11-06T00:00:00"/>
    <x v="1"/>
    <s v="AUTOROUTE"/>
    <x v="0"/>
    <s v="FREINS"/>
    <x v="5"/>
    <n v="19"/>
    <n v="77"/>
    <s v="N"/>
  </r>
  <r>
    <d v="2011-11-16T00:00:00"/>
    <x v="1"/>
    <s v="AUTOROUTE"/>
    <x v="0"/>
    <s v="MECANIQUE"/>
    <x v="5"/>
    <n v="19"/>
    <n v="77"/>
    <s v="N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5">
  <r>
    <x v="0"/>
    <s v="AMANDE BLANCHE EFFILEE"/>
    <x v="0"/>
    <x v="0"/>
    <n v="126"/>
    <m/>
    <n v="126"/>
  </r>
  <r>
    <x v="0"/>
    <s v="PISTACHE SANS COQUE"/>
    <x v="1"/>
    <x v="1"/>
    <n v="204"/>
    <m/>
    <n v="204"/>
  </r>
  <r>
    <x v="1"/>
    <s v="AMANDE BLANCHE EFFILEE"/>
    <x v="0"/>
    <x v="0"/>
    <n v="36"/>
    <n v="32"/>
    <n v="4"/>
  </r>
  <r>
    <x v="2"/>
    <s v="AMANDE BRUTE ENTIERE"/>
    <x v="0"/>
    <x v="2"/>
    <n v="75"/>
    <m/>
    <n v="75"/>
  </r>
  <r>
    <x v="3"/>
    <s v="AMANDE BRUTE ENTIERE"/>
    <x v="0"/>
    <x v="3"/>
    <n v="154"/>
    <m/>
    <n v="154"/>
  </r>
  <r>
    <x v="3"/>
    <s v="AMANDE BLANCHE EFFILEE"/>
    <x v="0"/>
    <x v="2"/>
    <n v="47"/>
    <n v="12"/>
    <n v="35"/>
  </r>
  <r>
    <x v="3"/>
    <s v="AMANDE BRUTE ENTIERE"/>
    <x v="0"/>
    <x v="0"/>
    <n v="120"/>
    <n v="15"/>
    <n v="105"/>
  </r>
  <r>
    <x v="4"/>
    <s v="AMANDE BLANCHE EFFILEE"/>
    <x v="0"/>
    <x v="2"/>
    <n v="123"/>
    <n v="20"/>
    <n v="103"/>
  </r>
  <r>
    <x v="5"/>
    <s v="AMANDE BLANCHE EFFILEE"/>
    <x v="0"/>
    <x v="4"/>
    <n v="129"/>
    <m/>
    <n v="129"/>
  </r>
  <r>
    <x v="5"/>
    <s v="AMANDE BRUTE ENTIERE"/>
    <x v="0"/>
    <x v="3"/>
    <m/>
    <n v="26"/>
    <n v="-26"/>
  </r>
  <r>
    <x v="6"/>
    <s v="AMANDE BRUTE POUDRE"/>
    <x v="0"/>
    <x v="5"/>
    <n v="148"/>
    <m/>
    <n v="148"/>
  </r>
  <r>
    <x v="7"/>
    <s v="AMANDE AMERE AROME ARTIFICIEL"/>
    <x v="0"/>
    <x v="6"/>
    <n v="151"/>
    <m/>
    <n v="151"/>
  </r>
  <r>
    <x v="8"/>
    <s v="PISTACHE SANS COQUE"/>
    <x v="1"/>
    <x v="1"/>
    <m/>
    <n v="30"/>
    <n v="-30"/>
  </r>
  <r>
    <x v="8"/>
    <s v="AMANDE BRUTE POUDRE"/>
    <x v="0"/>
    <x v="5"/>
    <m/>
    <n v="24"/>
    <n v="-24"/>
  </r>
  <r>
    <x v="9"/>
    <s v="AMANDE BRUTE POUDRE"/>
    <x v="0"/>
    <x v="5"/>
    <m/>
    <n v="32"/>
    <n v="-32"/>
  </r>
  <r>
    <x v="9"/>
    <s v="AMANDE BRUTE ENTIERE"/>
    <x v="0"/>
    <x v="3"/>
    <m/>
    <n v="35"/>
    <n v="-35"/>
  </r>
  <r>
    <x v="9"/>
    <s v="AMANDE BRUTE ENTIERE"/>
    <x v="0"/>
    <x v="0"/>
    <m/>
    <n v="26"/>
    <n v="-26"/>
  </r>
  <r>
    <x v="10"/>
    <s v="AMANDE BRUTE POUDRE"/>
    <x v="0"/>
    <x v="5"/>
    <m/>
    <n v="7"/>
    <n v="-7"/>
  </r>
  <r>
    <x v="10"/>
    <s v="AMANDE BRUTE ENTIERE"/>
    <x v="0"/>
    <x v="3"/>
    <m/>
    <n v="19"/>
    <n v="-19"/>
  </r>
  <r>
    <x v="11"/>
    <s v="NOISETTE POUDRE"/>
    <x v="2"/>
    <x v="7"/>
    <n v="214"/>
    <m/>
    <n v="214"/>
  </r>
  <r>
    <x v="12"/>
    <s v="NOIX DE CAJOU"/>
    <x v="3"/>
    <x v="8"/>
    <n v="184"/>
    <m/>
    <n v="184"/>
  </r>
  <r>
    <x v="12"/>
    <s v="AMANDE BLANCHE EFFILEE"/>
    <x v="0"/>
    <x v="9"/>
    <n v="184"/>
    <m/>
    <n v="184"/>
  </r>
  <r>
    <x v="13"/>
    <s v="AMANDE BLANCHE HACHEE"/>
    <x v="0"/>
    <x v="10"/>
    <n v="104"/>
    <m/>
    <n v="104"/>
  </r>
  <r>
    <x v="14"/>
    <s v="AMANDE BLANCHE EFFILEE"/>
    <x v="0"/>
    <x v="4"/>
    <m/>
    <n v="42"/>
    <n v="-42"/>
  </r>
  <r>
    <x v="15"/>
    <s v="NOISETTE POUDRE"/>
    <x v="2"/>
    <x v="11"/>
    <n v="163"/>
    <m/>
    <n v="163"/>
  </r>
  <r>
    <x v="15"/>
    <s v="PISTACHE SANS COQUE"/>
    <x v="1"/>
    <x v="1"/>
    <m/>
    <n v="35"/>
    <n v="-35"/>
  </r>
  <r>
    <x v="16"/>
    <s v="AMANDE BLANCHE HACHEE"/>
    <x v="0"/>
    <x v="10"/>
    <m/>
    <n v="42"/>
    <n v="-42"/>
  </r>
  <r>
    <x v="17"/>
    <s v="NOISETTE POUDRE"/>
    <x v="2"/>
    <x v="7"/>
    <m/>
    <n v="26"/>
    <n v="-26"/>
  </r>
  <r>
    <x v="18"/>
    <s v="PISTACHE SANS COQUE"/>
    <x v="1"/>
    <x v="1"/>
    <m/>
    <n v="13"/>
    <n v="-13"/>
  </r>
  <r>
    <x v="19"/>
    <s v="PISTACHE COQUE"/>
    <x v="1"/>
    <x v="12"/>
    <n v="199"/>
    <m/>
    <n v="199"/>
  </r>
  <r>
    <x v="20"/>
    <s v="PISTACHE SANS COQUE"/>
    <x v="1"/>
    <x v="13"/>
    <n v="234"/>
    <m/>
    <n v="234"/>
  </r>
  <r>
    <x v="20"/>
    <s v="AMANDE AMERE AROME ARTIFICIEL"/>
    <x v="0"/>
    <x v="14"/>
    <n v="224"/>
    <m/>
    <n v="224"/>
  </r>
  <r>
    <x v="20"/>
    <s v="NOIX DE CAJOU"/>
    <x v="3"/>
    <x v="15"/>
    <n v="124"/>
    <m/>
    <n v="124"/>
  </r>
  <r>
    <x v="21"/>
    <s v="NOISETTE POUDRE"/>
    <x v="2"/>
    <x v="16"/>
    <n v="165"/>
    <m/>
    <n v="165"/>
  </r>
  <r>
    <x v="22"/>
    <s v="NOIX ENTIERE"/>
    <x v="3"/>
    <x v="17"/>
    <n v="234"/>
    <m/>
    <n v="234"/>
  </r>
  <r>
    <x v="23"/>
    <s v="PISTACHE COQUE"/>
    <x v="1"/>
    <x v="18"/>
    <n v="224"/>
    <m/>
    <n v="224"/>
  </r>
  <r>
    <x v="24"/>
    <s v="AMANDE AMERE AROME ARTIFICIEL"/>
    <x v="0"/>
    <x v="19"/>
    <n v="189"/>
    <m/>
    <n v="189"/>
  </r>
  <r>
    <x v="24"/>
    <s v="NOIX DE CAJOU"/>
    <x v="3"/>
    <x v="8"/>
    <m/>
    <n v="40"/>
    <n v="-40"/>
  </r>
  <r>
    <x v="25"/>
    <s v="AMANDE AMERE AROME ARTIFICIEL"/>
    <x v="0"/>
    <x v="19"/>
    <m/>
    <n v="47"/>
    <n v="-47"/>
  </r>
  <r>
    <x v="26"/>
    <s v="AMANDE BLANCHE EFFILEE"/>
    <x v="0"/>
    <x v="4"/>
    <m/>
    <n v="24"/>
    <n v="-24"/>
  </r>
  <r>
    <x v="27"/>
    <s v="AMANDE AMERE AROME ARTIFICIEL"/>
    <x v="0"/>
    <x v="19"/>
    <m/>
    <n v="30"/>
    <n v="-30"/>
  </r>
  <r>
    <x v="28"/>
    <s v="NOISETTE POUDRE"/>
    <x v="2"/>
    <x v="11"/>
    <m/>
    <n v="20"/>
    <n v="-20"/>
  </r>
  <r>
    <x v="29"/>
    <s v="NOISETTE ENTIERE"/>
    <x v="2"/>
    <x v="20"/>
    <n v="244"/>
    <m/>
    <n v="244"/>
  </r>
  <r>
    <x v="30"/>
    <s v="AMANDE AMERE AROME ARTIFICIEL"/>
    <x v="0"/>
    <x v="19"/>
    <m/>
    <n v="21"/>
    <n v="-21"/>
  </r>
  <r>
    <x v="30"/>
    <s v="AMANDE BLANCHE EFFILEE"/>
    <x v="0"/>
    <x v="4"/>
    <m/>
    <n v="15"/>
    <n v="-15"/>
  </r>
  <r>
    <x v="30"/>
    <s v="PISTACHE SANS COQUE"/>
    <x v="1"/>
    <x v="13"/>
    <m/>
    <n v="42"/>
    <n v="-42"/>
  </r>
  <r>
    <x v="31"/>
    <s v="PISTACHE SANS COQUE"/>
    <x v="1"/>
    <x v="21"/>
    <n v="214"/>
    <m/>
    <n v="214"/>
  </r>
  <r>
    <x v="32"/>
    <s v="AMANDE BRUTE ENTIERE"/>
    <x v="0"/>
    <x v="22"/>
    <n v="239"/>
    <m/>
    <n v="239"/>
  </r>
  <r>
    <x v="32"/>
    <s v="AMANDE BRUTE POUDRE"/>
    <x v="0"/>
    <x v="23"/>
    <n v="178"/>
    <m/>
    <n v="178"/>
  </r>
  <r>
    <x v="32"/>
    <s v="AMANDE BRUTE ENTIERE"/>
    <x v="0"/>
    <x v="24"/>
    <n v="217"/>
    <m/>
    <n v="217"/>
  </r>
  <r>
    <x v="33"/>
    <s v="PISTACHE SANS COQUE"/>
    <x v="1"/>
    <x v="21"/>
    <m/>
    <n v="15"/>
    <n v="-15"/>
  </r>
  <r>
    <x v="33"/>
    <s v="AMANDE AMERE AROME ARTIFICIEL"/>
    <x v="0"/>
    <x v="19"/>
    <m/>
    <n v="6"/>
    <n v="-6"/>
  </r>
  <r>
    <x v="33"/>
    <s v="AMANDE BRUTE ENTIERE"/>
    <x v="0"/>
    <x v="22"/>
    <m/>
    <n v="64"/>
    <n v="-64"/>
  </r>
  <r>
    <x v="33"/>
    <s v="AMANDE BRUTE ENTIERE"/>
    <x v="0"/>
    <x v="24"/>
    <m/>
    <n v="32"/>
    <n v="-32"/>
  </r>
  <r>
    <x v="34"/>
    <s v="AMANDE AMERE AROME ARTIFICIEL"/>
    <x v="0"/>
    <x v="6"/>
    <m/>
    <n v="45"/>
    <n v="-45"/>
  </r>
  <r>
    <x v="35"/>
    <s v="PISTACHE COQUE"/>
    <x v="1"/>
    <x v="12"/>
    <m/>
    <n v="28"/>
    <n v="-28"/>
  </r>
  <r>
    <x v="36"/>
    <s v="AMANDE BRUTE ENTIERE"/>
    <x v="0"/>
    <x v="22"/>
    <m/>
    <n v="32"/>
    <n v="-32"/>
  </r>
  <r>
    <x v="36"/>
    <s v="AMANDE BRUTE ENTIERE"/>
    <x v="0"/>
    <x v="24"/>
    <m/>
    <n v="54"/>
    <n v="-54"/>
  </r>
  <r>
    <x v="36"/>
    <s v="AMANDE BRUTE ENTIERE"/>
    <x v="0"/>
    <x v="24"/>
    <m/>
    <n v="9"/>
    <n v="-9"/>
  </r>
  <r>
    <x v="37"/>
    <s v="AMANDE BRUTE POUDRE"/>
    <x v="0"/>
    <x v="23"/>
    <m/>
    <n v="12"/>
    <n v="-12"/>
  </r>
  <r>
    <x v="37"/>
    <s v="NOIX DE CAJOU"/>
    <x v="3"/>
    <x v="15"/>
    <m/>
    <n v="16"/>
    <n v="-16"/>
  </r>
  <r>
    <x v="38"/>
    <s v="AMANDE BRUTE ENTIERE"/>
    <x v="0"/>
    <x v="22"/>
    <m/>
    <n v="32"/>
    <n v="-32"/>
  </r>
  <r>
    <x v="39"/>
    <s v="NOISETTE ENTIERE"/>
    <x v="2"/>
    <x v="20"/>
    <m/>
    <n v="50"/>
    <n v="-50"/>
  </r>
  <r>
    <x v="40"/>
    <s v="AMANDE BRUTE ENTIERE"/>
    <x v="0"/>
    <x v="22"/>
    <m/>
    <n v="18"/>
    <n v="-18"/>
  </r>
  <r>
    <x v="41"/>
    <s v="AMANDE BLANCHE EFFILEE"/>
    <x v="0"/>
    <x v="9"/>
    <m/>
    <n v="43"/>
    <n v="-43"/>
  </r>
  <r>
    <x v="41"/>
    <s v="AMANDE BLANCHE HACHEE"/>
    <x v="0"/>
    <x v="25"/>
    <n v="179"/>
    <m/>
    <n v="179"/>
  </r>
  <r>
    <x v="42"/>
    <s v="NOIX DE PECAN"/>
    <x v="3"/>
    <x v="26"/>
    <n v="227"/>
    <m/>
    <n v="227"/>
  </r>
  <r>
    <x v="43"/>
    <s v="NOISETTE POUDRE"/>
    <x v="2"/>
    <x v="27"/>
    <n v="184"/>
    <m/>
    <n v="184"/>
  </r>
  <r>
    <x v="43"/>
    <s v="NOISETTE POUDRE"/>
    <x v="2"/>
    <x v="11"/>
    <m/>
    <n v="27"/>
    <n v="-27"/>
  </r>
  <r>
    <x v="44"/>
    <s v="NOISETTE ENTIERE"/>
    <x v="2"/>
    <x v="28"/>
    <n v="134"/>
    <m/>
    <n v="134"/>
  </r>
  <r>
    <x v="44"/>
    <s v="AMANDE BLANCHE HACHEE"/>
    <x v="0"/>
    <x v="10"/>
    <m/>
    <n v="12"/>
    <n v="-12"/>
  </r>
  <r>
    <x v="45"/>
    <s v="NOISETTE POUDRE"/>
    <x v="2"/>
    <x v="16"/>
    <m/>
    <n v="19"/>
    <n v="-19"/>
  </r>
  <r>
    <x v="46"/>
    <s v="NOIX DE CAJOU"/>
    <x v="3"/>
    <x v="8"/>
    <m/>
    <n v="25"/>
    <n v="-25"/>
  </r>
  <r>
    <x v="47"/>
    <s v="AMANDE BRUTE POUDRE"/>
    <x v="0"/>
    <x v="23"/>
    <m/>
    <n v="15"/>
    <n v="-15"/>
  </r>
  <r>
    <x v="48"/>
    <s v="NOIX ENTIERE"/>
    <x v="3"/>
    <x v="29"/>
    <n v="190"/>
    <m/>
    <n v="190"/>
  </r>
  <r>
    <x v="49"/>
    <s v="PISTACHE COQUE"/>
    <x v="1"/>
    <x v="18"/>
    <m/>
    <n v="18"/>
    <n v="-18"/>
  </r>
  <r>
    <x v="49"/>
    <s v="AMANDE BRUTE POUDRE"/>
    <x v="0"/>
    <x v="23"/>
    <m/>
    <n v="34"/>
    <n v="-34"/>
  </r>
  <r>
    <x v="50"/>
    <s v="NOISETTE POUDRE"/>
    <x v="2"/>
    <x v="16"/>
    <m/>
    <n v="15"/>
    <n v="-15"/>
  </r>
  <r>
    <x v="51"/>
    <s v="NOISETTE POUDRE"/>
    <x v="2"/>
    <x v="7"/>
    <m/>
    <n v="19"/>
    <n v="-19"/>
  </r>
  <r>
    <x v="51"/>
    <s v="AMANDE AMERE AROME ARTIFICIEL"/>
    <x v="0"/>
    <x v="14"/>
    <m/>
    <n v="45"/>
    <n v="-45"/>
  </r>
  <r>
    <x v="52"/>
    <s v="NOIX DE CAJOU"/>
    <x v="3"/>
    <x v="15"/>
    <m/>
    <n v="17"/>
    <n v="-17"/>
  </r>
  <r>
    <x v="53"/>
    <s v="PISTACHE SANS COQUE"/>
    <x v="1"/>
    <x v="13"/>
    <m/>
    <n v="18"/>
    <n v="-18"/>
  </r>
  <r>
    <x v="53"/>
    <s v="PISTACHE COQUE"/>
    <x v="1"/>
    <x v="18"/>
    <m/>
    <n v="45"/>
    <n v="-45"/>
  </r>
  <r>
    <x v="54"/>
    <s v="NOIX ENTIERE"/>
    <x v="3"/>
    <x v="17"/>
    <m/>
    <n v="16"/>
    <n v="-16"/>
  </r>
  <r>
    <x v="55"/>
    <s v="AMANDE AMERE AROME ARTIFICIEL"/>
    <x v="0"/>
    <x v="6"/>
    <m/>
    <n v="30"/>
    <n v="-30"/>
  </r>
  <r>
    <x v="56"/>
    <s v="NOIX ENTIERE"/>
    <x v="3"/>
    <x v="30"/>
    <n v="139"/>
    <m/>
    <n v="139"/>
  </r>
  <r>
    <x v="56"/>
    <s v="AMANDE BLANCHE HACHEE"/>
    <x v="0"/>
    <x v="10"/>
    <m/>
    <n v="12"/>
    <n v="-12"/>
  </r>
  <r>
    <x v="56"/>
    <s v="PISTACHE COQUE"/>
    <x v="1"/>
    <x v="18"/>
    <m/>
    <n v="40"/>
    <n v="-40"/>
  </r>
  <r>
    <x v="57"/>
    <s v="AMANDE AMERE AROME ARTIFICIEL"/>
    <x v="0"/>
    <x v="14"/>
    <m/>
    <n v="40"/>
    <n v="-40"/>
  </r>
  <r>
    <x v="58"/>
    <s v="AMANDE BLANCHE EFFILEE"/>
    <x v="0"/>
    <x v="31"/>
    <n v="104"/>
    <m/>
    <n v="104"/>
  </r>
  <r>
    <x v="59"/>
    <s v="NOIX DE CAJOU"/>
    <x v="3"/>
    <x v="8"/>
    <m/>
    <n v="16"/>
    <n v="-16"/>
  </r>
  <r>
    <x v="60"/>
    <s v="NOISETTE POUDRE"/>
    <x v="2"/>
    <x v="7"/>
    <m/>
    <n v="29"/>
    <n v="-29"/>
  </r>
  <r>
    <x v="60"/>
    <s v="PISTACHE SANS COQUE"/>
    <x v="1"/>
    <x v="21"/>
    <m/>
    <n v="28"/>
    <n v="-28"/>
  </r>
  <r>
    <x v="61"/>
    <s v="PISTACHE SANS COQUE"/>
    <x v="1"/>
    <x v="13"/>
    <m/>
    <n v="27"/>
    <n v="-27"/>
  </r>
  <r>
    <x v="62"/>
    <s v="NOISETTE ENTIERE"/>
    <x v="2"/>
    <x v="32"/>
    <n v="119"/>
    <m/>
    <n v="119"/>
  </r>
  <r>
    <x v="63"/>
    <s v="NOISETTE POUDRE"/>
    <x v="2"/>
    <x v="11"/>
    <m/>
    <n v="15"/>
    <n v="-15"/>
  </r>
  <r>
    <x v="64"/>
    <s v="AMANDE BLANCHE EFFILEE"/>
    <x v="0"/>
    <x v="31"/>
    <m/>
    <n v="19"/>
    <n v="-19"/>
  </r>
  <r>
    <x v="64"/>
    <s v="NOISETTE ENTIERE"/>
    <x v="2"/>
    <x v="32"/>
    <m/>
    <n v="2"/>
    <n v="-2"/>
  </r>
  <r>
    <x v="64"/>
    <s v="NOISETTE POUDRE"/>
    <x v="2"/>
    <x v="7"/>
    <m/>
    <n v="33"/>
    <n v="-33"/>
  </r>
  <r>
    <x v="65"/>
    <s v="NOISETTE POUDRE"/>
    <x v="2"/>
    <x v="27"/>
    <m/>
    <n v="29"/>
    <n v="-29"/>
  </r>
  <r>
    <x v="66"/>
    <s v="NOISETTE ENTIERE"/>
    <x v="2"/>
    <x v="20"/>
    <m/>
    <n v="16"/>
    <n v="-16"/>
  </r>
  <r>
    <x v="67"/>
    <s v="AMANDE AMERE AROME ARTIFICIEL"/>
    <x v="0"/>
    <x v="33"/>
    <n v="208"/>
    <m/>
    <n v="208"/>
  </r>
  <r>
    <x v="67"/>
    <s v="NOIX ENTIERE"/>
    <x v="3"/>
    <x v="30"/>
    <m/>
    <n v="43"/>
    <n v="-43"/>
  </r>
  <r>
    <x v="68"/>
    <s v="NOIX DE CAJOU"/>
    <x v="3"/>
    <x v="34"/>
    <n v="122"/>
    <m/>
    <n v="122"/>
  </r>
  <r>
    <x v="68"/>
    <s v="PISTACHE COQUE"/>
    <x v="1"/>
    <x v="12"/>
    <m/>
    <n v="28"/>
    <n v="-28"/>
  </r>
  <r>
    <x v="69"/>
    <s v="NOIX ENTIERE"/>
    <x v="3"/>
    <x v="29"/>
    <m/>
    <n v="16"/>
    <n v="-16"/>
  </r>
  <r>
    <x v="70"/>
    <s v="NOIX ENTIERE"/>
    <x v="3"/>
    <x v="30"/>
    <m/>
    <n v="19"/>
    <n v="-19"/>
  </r>
  <r>
    <x v="71"/>
    <s v="PISTACHE COQUE"/>
    <x v="1"/>
    <x v="35"/>
    <n v="244"/>
    <m/>
    <n v="244"/>
  </r>
  <r>
    <x v="72"/>
    <s v="NOIX DE CAJOU"/>
    <x v="3"/>
    <x v="34"/>
    <m/>
    <n v="48"/>
    <n v="-48"/>
  </r>
  <r>
    <x v="73"/>
    <s v="NOIX DE PECAN"/>
    <x v="3"/>
    <x v="36"/>
    <n v="215"/>
    <m/>
    <n v="215"/>
  </r>
  <r>
    <x v="73"/>
    <s v="AMANDE BLANCHE EFFILEE"/>
    <x v="0"/>
    <x v="2"/>
    <m/>
    <n v="28"/>
    <n v="-28"/>
  </r>
  <r>
    <x v="74"/>
    <s v="NOIX DE PECAN"/>
    <x v="3"/>
    <x v="37"/>
    <n v="244"/>
    <m/>
    <n v="244"/>
  </r>
  <r>
    <x v="74"/>
    <s v="PISTACHE COQUE"/>
    <x v="1"/>
    <x v="18"/>
    <m/>
    <n v="40"/>
    <n v="-40"/>
  </r>
  <r>
    <x v="75"/>
    <s v="AMANDE BLANCHE HACHEE"/>
    <x v="0"/>
    <x v="38"/>
    <n v="228"/>
    <m/>
    <n v="228"/>
  </r>
  <r>
    <x v="75"/>
    <s v="PISTACHE SANS COQUE"/>
    <x v="1"/>
    <x v="21"/>
    <m/>
    <n v="41"/>
    <n v="-41"/>
  </r>
  <r>
    <x v="76"/>
    <s v="AMANDE AMERE AROME ARTIFICIEL"/>
    <x v="0"/>
    <x v="14"/>
    <m/>
    <n v="80"/>
    <n v="-80"/>
  </r>
  <r>
    <x v="77"/>
    <s v="NOISETTE ENTIERE"/>
    <x v="2"/>
    <x v="39"/>
    <n v="104"/>
    <m/>
    <n v="104"/>
  </r>
  <r>
    <x v="77"/>
    <s v="NOIX DE PECAN"/>
    <x v="3"/>
    <x v="26"/>
    <m/>
    <n v="66"/>
    <n v="-66"/>
  </r>
  <r>
    <x v="78"/>
    <s v="AMANDE BLANCHE HACHEE"/>
    <x v="0"/>
    <x v="25"/>
    <m/>
    <n v="18"/>
    <n v="-18"/>
  </r>
  <r>
    <x v="78"/>
    <s v="AMANDE BLANCHE EFFILEE"/>
    <x v="0"/>
    <x v="9"/>
    <m/>
    <n v="16"/>
    <n v="-16"/>
  </r>
  <r>
    <x v="79"/>
    <s v="AMANDE BLANCHE HACHEE"/>
    <x v="0"/>
    <x v="40"/>
    <n v="104"/>
    <m/>
    <n v="104"/>
  </r>
  <r>
    <x v="79"/>
    <s v="NOIX DE CAJOU"/>
    <x v="3"/>
    <x v="41"/>
    <n v="199"/>
    <m/>
    <n v="199"/>
  </r>
  <r>
    <x v="80"/>
    <s v="AMANDE AMERE AROME ARTIFICIEL"/>
    <x v="0"/>
    <x v="33"/>
    <m/>
    <n v="42"/>
    <n v="-42"/>
  </r>
  <r>
    <x v="81"/>
    <s v="NOISETTE POUDRE"/>
    <x v="2"/>
    <x v="16"/>
    <m/>
    <n v="12"/>
    <n v="-12"/>
  </r>
  <r>
    <x v="81"/>
    <s v="AMANDE AMERE AROME ARTIFICIEL"/>
    <x v="0"/>
    <x v="6"/>
    <m/>
    <n v="15"/>
    <n v="-15"/>
  </r>
  <r>
    <x v="81"/>
    <s v="NOISETTE POUDRE"/>
    <x v="2"/>
    <x v="16"/>
    <m/>
    <n v="39"/>
    <n v="-39"/>
  </r>
  <r>
    <x v="81"/>
    <s v="AMANDE AMERE AROME ARTIFICIEL"/>
    <x v="0"/>
    <x v="14"/>
    <m/>
    <n v="7"/>
    <n v="-7"/>
  </r>
  <r>
    <x v="82"/>
    <s v="NOIX ENTIERE"/>
    <x v="3"/>
    <x v="42"/>
    <n v="230"/>
    <m/>
    <n v="230"/>
  </r>
  <r>
    <x v="82"/>
    <s v="NOISETTE ENTIERE"/>
    <x v="2"/>
    <x v="28"/>
    <m/>
    <n v="18"/>
    <n v="-18"/>
  </r>
  <r>
    <x v="83"/>
    <s v="NOIX ENTIERE"/>
    <x v="3"/>
    <x v="17"/>
    <m/>
    <n v="16"/>
    <n v="-16"/>
  </r>
  <r>
    <x v="83"/>
    <s v="NOIX DE CAJOU"/>
    <x v="3"/>
    <x v="15"/>
    <m/>
    <n v="9"/>
    <n v="-9"/>
  </r>
  <r>
    <x v="84"/>
    <s v="NOIX DE CAJOU"/>
    <x v="3"/>
    <x v="34"/>
    <m/>
    <n v="42"/>
    <n v="-42"/>
  </r>
  <r>
    <x v="85"/>
    <s v="AMANDE BRUTE POUDRE"/>
    <x v="0"/>
    <x v="43"/>
    <n v="204"/>
    <m/>
    <n v="204"/>
  </r>
  <r>
    <x v="85"/>
    <s v="PISTACHE COQUE"/>
    <x v="1"/>
    <x v="44"/>
    <n v="163"/>
    <m/>
    <n v="163"/>
  </r>
  <r>
    <x v="85"/>
    <s v="AMANDE BRUTE ENTIERE"/>
    <x v="0"/>
    <x v="45"/>
    <n v="122"/>
    <m/>
    <n v="122"/>
  </r>
  <r>
    <x v="85"/>
    <s v="PISTACHE COQUE"/>
    <x v="1"/>
    <x v="18"/>
    <m/>
    <n v="24"/>
    <n v="-24"/>
  </r>
  <r>
    <x v="86"/>
    <s v="NOIX DE PECAN"/>
    <x v="3"/>
    <x v="46"/>
    <n v="236"/>
    <m/>
    <n v="236"/>
  </r>
  <r>
    <x v="86"/>
    <s v="AMANDE BRUTE POUDRE"/>
    <x v="0"/>
    <x v="43"/>
    <m/>
    <n v="30"/>
    <n v="-30"/>
  </r>
  <r>
    <x v="87"/>
    <s v="NOIX DE PECAN"/>
    <x v="3"/>
    <x v="26"/>
    <m/>
    <n v="15"/>
    <n v="-15"/>
  </r>
  <r>
    <x v="88"/>
    <s v="PISTACHE COQUE"/>
    <x v="1"/>
    <x v="12"/>
    <m/>
    <n v="13"/>
    <n v="-13"/>
  </r>
  <r>
    <x v="88"/>
    <s v="AMANDE BRUTE POUDRE"/>
    <x v="0"/>
    <x v="47"/>
    <n v="202"/>
    <m/>
    <n v="202"/>
  </r>
  <r>
    <x v="88"/>
    <s v="PISTACHE COQUE"/>
    <x v="1"/>
    <x v="12"/>
    <m/>
    <n v="12"/>
    <n v="-12"/>
  </r>
  <r>
    <x v="89"/>
    <s v="PISTACHE SANS COQUE"/>
    <x v="1"/>
    <x v="48"/>
    <n v="109"/>
    <m/>
    <n v="109"/>
  </r>
  <r>
    <x v="89"/>
    <s v="AMANDE BRUTE POUDRE"/>
    <x v="0"/>
    <x v="43"/>
    <m/>
    <n v="7"/>
    <n v="-7"/>
  </r>
  <r>
    <x v="90"/>
    <s v="NOISETTE POUDRE"/>
    <x v="2"/>
    <x v="27"/>
    <m/>
    <n v="36"/>
    <n v="-36"/>
  </r>
  <r>
    <x v="90"/>
    <s v="AMANDE BLANCHE HACHEE"/>
    <x v="0"/>
    <x v="38"/>
    <m/>
    <n v="41"/>
    <n v="-41"/>
  </r>
  <r>
    <x v="90"/>
    <s v="NOISETTE ENTIERE"/>
    <x v="2"/>
    <x v="28"/>
    <m/>
    <n v="19"/>
    <n v="-19"/>
  </r>
  <r>
    <x v="90"/>
    <s v="AMANDE BRUTE POUDRE"/>
    <x v="0"/>
    <x v="47"/>
    <m/>
    <n v="40"/>
    <n v="-40"/>
  </r>
  <r>
    <x v="91"/>
    <s v="NOISETTE ENTIERE"/>
    <x v="2"/>
    <x v="20"/>
    <m/>
    <n v="16"/>
    <n v="-16"/>
  </r>
  <r>
    <x v="92"/>
    <s v="NOIX ENTIERE"/>
    <x v="3"/>
    <x v="30"/>
    <m/>
    <n v="10"/>
    <n v="-10"/>
  </r>
  <r>
    <x v="92"/>
    <s v="AMANDE BRUTE POUDRE"/>
    <x v="0"/>
    <x v="47"/>
    <m/>
    <n v="34"/>
    <n v="-34"/>
  </r>
  <r>
    <x v="93"/>
    <s v="NOIX DE PECAN"/>
    <x v="3"/>
    <x v="36"/>
    <m/>
    <n v="39"/>
    <n v="-39"/>
  </r>
  <r>
    <x v="94"/>
    <s v="AMANDE BRUTE POUDRE"/>
    <x v="0"/>
    <x v="47"/>
    <m/>
    <n v="15"/>
    <n v="-15"/>
  </r>
  <r>
    <x v="95"/>
    <s v="NOIX ENTIERE"/>
    <x v="3"/>
    <x v="29"/>
    <m/>
    <n v="12"/>
    <n v="-12"/>
  </r>
  <r>
    <x v="95"/>
    <s v="AMANDE AMERE AROME ARTIFICIEL"/>
    <x v="0"/>
    <x v="33"/>
    <m/>
    <n v="19"/>
    <n v="-19"/>
  </r>
  <r>
    <x v="96"/>
    <s v="NOIX ENTIERE"/>
    <x v="3"/>
    <x v="30"/>
    <m/>
    <n v="18"/>
    <n v="-18"/>
  </r>
  <r>
    <x v="97"/>
    <s v="AMANDE BRUTE POUDRE"/>
    <x v="0"/>
    <x v="43"/>
    <m/>
    <n v="9"/>
    <n v="-9"/>
  </r>
  <r>
    <x v="98"/>
    <s v="AMANDE BLANCHE EFFILEE"/>
    <x v="0"/>
    <x v="31"/>
    <m/>
    <n v="7"/>
    <n v="-7"/>
  </r>
  <r>
    <x v="98"/>
    <s v="NOISETTE ENTIERE"/>
    <x v="2"/>
    <x v="32"/>
    <m/>
    <n v="15"/>
    <n v="-15"/>
  </r>
  <r>
    <x v="98"/>
    <s v="AMANDE BRUTE ENTIERE"/>
    <x v="0"/>
    <x v="45"/>
    <m/>
    <n v="24"/>
    <n v="-24"/>
  </r>
  <r>
    <x v="99"/>
    <s v="PISTACHE SANS COQUE"/>
    <x v="1"/>
    <x v="48"/>
    <m/>
    <n v="47"/>
    <n v="-47"/>
  </r>
  <r>
    <x v="99"/>
    <s v="AMANDE BLANCHE EFFILEE"/>
    <x v="0"/>
    <x v="9"/>
    <m/>
    <n v="15"/>
    <n v="-15"/>
  </r>
  <r>
    <x v="100"/>
    <s v="AMANDE BLANCHE EFFILEE"/>
    <x v="0"/>
    <x v="49"/>
    <n v="94"/>
    <m/>
    <n v="94"/>
  </r>
  <r>
    <x v="100"/>
    <s v="AMANDE BRUTE ENTIERE"/>
    <x v="0"/>
    <x v="45"/>
    <m/>
    <n v="28"/>
    <n v="-28"/>
  </r>
  <r>
    <x v="101"/>
    <s v="AMANDE BRUTE ENTIERE"/>
    <x v="0"/>
    <x v="45"/>
    <m/>
    <n v="27"/>
    <n v="-27"/>
  </r>
  <r>
    <x v="102"/>
    <s v="PISTACHE COQUE"/>
    <x v="1"/>
    <x v="35"/>
    <m/>
    <n v="32"/>
    <n v="-32"/>
  </r>
  <r>
    <x v="103"/>
    <s v="AMANDE BLANCHE HACHEE"/>
    <x v="0"/>
    <x v="38"/>
    <m/>
    <n v="14"/>
    <n v="-14"/>
  </r>
  <r>
    <x v="103"/>
    <s v="AMANDE BRUTE POUDRE"/>
    <x v="0"/>
    <x v="43"/>
    <m/>
    <n v="16"/>
    <n v="-16"/>
  </r>
  <r>
    <x v="104"/>
    <s v="AMANDE BLANCHE EFFILEE"/>
    <x v="0"/>
    <x v="31"/>
    <m/>
    <n v="23"/>
    <n v="-23"/>
  </r>
  <r>
    <x v="105"/>
    <s v="AMANDE AMERE AROME ARTIFICIEL"/>
    <x v="0"/>
    <x v="33"/>
    <m/>
    <n v="30"/>
    <n v="-30"/>
  </r>
  <r>
    <x v="106"/>
    <s v="NOIX DE PECAN"/>
    <x v="3"/>
    <x v="46"/>
    <m/>
    <n v="15"/>
    <n v="-15"/>
  </r>
  <r>
    <x v="106"/>
    <s v="PISTACHE COQUE"/>
    <x v="1"/>
    <x v="35"/>
    <m/>
    <n v="22"/>
    <n v="-22"/>
  </r>
  <r>
    <x v="106"/>
    <s v="PISTACHE COQUE"/>
    <x v="1"/>
    <x v="35"/>
    <m/>
    <n v="30"/>
    <n v="-30"/>
  </r>
  <r>
    <x v="107"/>
    <s v="NOIX ENTIERE"/>
    <x v="3"/>
    <x v="42"/>
    <m/>
    <n v="5"/>
    <n v="-5"/>
  </r>
  <r>
    <x v="108"/>
    <s v="NOIX ENTIERE"/>
    <x v="3"/>
    <x v="17"/>
    <m/>
    <n v="10"/>
    <n v="-10"/>
  </r>
  <r>
    <x v="109"/>
    <s v="NOISETTE ENTIERE"/>
    <x v="2"/>
    <x v="32"/>
    <m/>
    <n v="22"/>
    <n v="-22"/>
  </r>
  <r>
    <x v="110"/>
    <s v="PISTACHE COQUE"/>
    <x v="1"/>
    <x v="35"/>
    <m/>
    <n v="16"/>
    <n v="-16"/>
  </r>
  <r>
    <x v="111"/>
    <s v="AMANDE BLANCHE HACHEE"/>
    <x v="0"/>
    <x v="40"/>
    <m/>
    <n v="13"/>
    <n v="-13"/>
  </r>
  <r>
    <x v="111"/>
    <s v="NOIX DE PECAN"/>
    <x v="3"/>
    <x v="37"/>
    <m/>
    <n v="12"/>
    <n v="-12"/>
  </r>
  <r>
    <x v="112"/>
    <s v="AMANDE BLANCHE HACHEE"/>
    <x v="0"/>
    <x v="25"/>
    <m/>
    <n v="13"/>
    <n v="-13"/>
  </r>
  <r>
    <x v="112"/>
    <s v="NOIX DE PECAN"/>
    <x v="3"/>
    <x v="26"/>
    <m/>
    <n v="38"/>
    <n v="-38"/>
  </r>
  <r>
    <x v="113"/>
    <s v="NOIX DE PECAN"/>
    <x v="3"/>
    <x v="36"/>
    <m/>
    <n v="44"/>
    <n v="-44"/>
  </r>
  <r>
    <x v="113"/>
    <s v="NOISETTE POUDRE"/>
    <x v="2"/>
    <x v="27"/>
    <m/>
    <n v="16"/>
    <n v="-16"/>
  </r>
  <r>
    <x v="114"/>
    <s v="NOIX DE CAJOU"/>
    <x v="3"/>
    <x v="41"/>
    <m/>
    <n v="9"/>
    <n v="-9"/>
  </r>
  <r>
    <x v="114"/>
    <s v="PISTACHE COQUE"/>
    <x v="1"/>
    <x v="44"/>
    <m/>
    <n v="8"/>
    <n v="-8"/>
  </r>
  <r>
    <x v="114"/>
    <s v="NOISETTE ENTIERE"/>
    <x v="2"/>
    <x v="39"/>
    <m/>
    <n v="50"/>
    <n v="-50"/>
  </r>
  <r>
    <x v="115"/>
    <s v="PISTACHE SANS COQUE"/>
    <x v="1"/>
    <x v="48"/>
    <m/>
    <n v="2"/>
    <n v="-2"/>
  </r>
  <r>
    <x v="116"/>
    <s v="NOIX DE CAJOU"/>
    <x v="3"/>
    <x v="34"/>
    <m/>
    <n v="12"/>
    <n v="-12"/>
  </r>
  <r>
    <x v="116"/>
    <s v="NOIX DE CAJOU"/>
    <x v="3"/>
    <x v="41"/>
    <m/>
    <n v="18"/>
    <n v="-18"/>
  </r>
  <r>
    <x v="117"/>
    <s v="PISTACHE SANS COQUE"/>
    <x v="1"/>
    <x v="50"/>
    <n v="154"/>
    <m/>
    <n v="154"/>
  </r>
  <r>
    <x v="118"/>
    <s v="NOIX DE CAJOU"/>
    <x v="3"/>
    <x v="51"/>
    <n v="179"/>
    <m/>
    <n v="179"/>
  </r>
  <r>
    <x v="119"/>
    <s v="NOIX DE CAJOU"/>
    <x v="3"/>
    <x v="52"/>
    <n v="149"/>
    <m/>
    <n v="149"/>
  </r>
  <r>
    <x v="120"/>
    <s v="NOIX ENTIERE"/>
    <x v="3"/>
    <x v="42"/>
    <m/>
    <n v="32"/>
    <n v="-32"/>
  </r>
  <r>
    <x v="120"/>
    <s v="PISTACHE SANS COQUE"/>
    <x v="1"/>
    <x v="48"/>
    <m/>
    <n v="19"/>
    <n v="-19"/>
  </r>
  <r>
    <x v="121"/>
    <s v="NOIX DE PECAN"/>
    <x v="3"/>
    <x v="37"/>
    <m/>
    <n v="9"/>
    <n v="-9"/>
  </r>
  <r>
    <x v="122"/>
    <s v="AMANDE BLANCHE HACHEE"/>
    <x v="0"/>
    <x v="40"/>
    <m/>
    <n v="5"/>
    <n v="-5"/>
  </r>
  <r>
    <x v="123"/>
    <s v="NOISETTE ENTIERE"/>
    <x v="2"/>
    <x v="28"/>
    <m/>
    <n v="37"/>
    <n v="-37"/>
  </r>
  <r>
    <x v="123"/>
    <s v="AMANDE BLANCHE HACHEE"/>
    <x v="0"/>
    <x v="38"/>
    <m/>
    <n v="19"/>
    <n v="-19"/>
  </r>
  <r>
    <x v="124"/>
    <s v="NOIX ENTIERE"/>
    <x v="3"/>
    <x v="42"/>
    <m/>
    <n v="27"/>
    <n v="-27"/>
  </r>
  <r>
    <x v="124"/>
    <s v="NOISETTE ENTIERE"/>
    <x v="2"/>
    <x v="32"/>
    <m/>
    <n v="43"/>
    <n v="-43"/>
  </r>
  <r>
    <x v="125"/>
    <s v="PISTACHE COQUE"/>
    <x v="1"/>
    <x v="44"/>
    <m/>
    <n v="16"/>
    <n v="-16"/>
  </r>
  <r>
    <x v="126"/>
    <s v="NOIX ENTIERE"/>
    <x v="3"/>
    <x v="29"/>
    <m/>
    <n v="31"/>
    <n v="-31"/>
  </r>
  <r>
    <x v="127"/>
    <s v="PISTACHE COQUE"/>
    <x v="1"/>
    <x v="53"/>
    <n v="154"/>
    <m/>
    <n v="154"/>
  </r>
  <r>
    <x v="128"/>
    <s v="AMANDE BLANCHE HACHEE"/>
    <x v="0"/>
    <x v="25"/>
    <m/>
    <n v="43"/>
    <n v="-43"/>
  </r>
  <r>
    <x v="129"/>
    <s v="NOIX DE CAJOU"/>
    <x v="3"/>
    <x v="41"/>
    <m/>
    <n v="12"/>
    <n v="-12"/>
  </r>
  <r>
    <x v="130"/>
    <s v="NOISETTE ENTIERE"/>
    <x v="2"/>
    <x v="39"/>
    <m/>
    <n v="13"/>
    <n v="-13"/>
  </r>
  <r>
    <x v="131"/>
    <s v="PISTACHE COQUE"/>
    <x v="1"/>
    <x v="44"/>
    <m/>
    <n v="34"/>
    <n v="-34"/>
  </r>
  <r>
    <x v="132"/>
    <s v="NOIX DE CAJOU"/>
    <x v="3"/>
    <x v="41"/>
    <m/>
    <n v="39"/>
    <n v="-39"/>
  </r>
  <r>
    <x v="133"/>
    <s v="NOIX DE PECAN"/>
    <x v="3"/>
    <x v="36"/>
    <m/>
    <n v="28"/>
    <n v="-28"/>
  </r>
  <r>
    <x v="134"/>
    <s v="NOIX DE PECAN"/>
    <x v="3"/>
    <x v="37"/>
    <m/>
    <n v="15"/>
    <n v="-15"/>
  </r>
  <r>
    <x v="135"/>
    <s v="NOIX DE PECAN"/>
    <x v="3"/>
    <x v="46"/>
    <m/>
    <n v="27"/>
    <n v="-27"/>
  </r>
  <r>
    <x v="135"/>
    <s v="NOIX DE PECAN"/>
    <x v="3"/>
    <x v="54"/>
    <n v="129"/>
    <m/>
    <n v="129"/>
  </r>
  <r>
    <x v="136"/>
    <s v="AMANDE BLANCHE HACHEE"/>
    <x v="0"/>
    <x v="40"/>
    <m/>
    <n v="18"/>
    <n v="-18"/>
  </r>
  <r>
    <x v="137"/>
    <s v="NOISETTE ENTIERE"/>
    <x v="2"/>
    <x v="39"/>
    <m/>
    <n v="26"/>
    <n v="-26"/>
  </r>
  <r>
    <x v="138"/>
    <s v="NOIX DE PECAN"/>
    <x v="3"/>
    <x v="46"/>
    <m/>
    <n v="16"/>
    <n v="-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3FFF87-D126-9A42-B711-DBB7EA052D74}" name="Tableau croisé dynamique2" cacheId="1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O7:W22" firstHeaderRow="1" firstDataRow="2" firstDataCol="1"/>
  <pivotFields count="2">
    <pivotField axis="axisRow" dataField="1" showAll="0">
      <items count="1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0"/>
        <item t="default"/>
      </items>
    </pivotField>
    <pivotField axis="axisCol" showAll="0">
      <items count="8">
        <item x="6"/>
        <item x="4"/>
        <item x="5"/>
        <item x="2"/>
        <item x="1"/>
        <item x="0"/>
        <item x="3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Nombre de Date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35BCEA-AFD9-6340-A6D4-535550D3770F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6" indent="0" outline="1" outlineData="1" multipleFieldFilters="0" rowHeaderCaption="Catégories" colHeaderCaption="Sites">
  <location ref="I5:L12" firstHeaderRow="1" firstDataRow="2" firstDataCol="1"/>
  <pivotFields count="4">
    <pivotField numFmtId="14" showAll="0"/>
    <pivotField axis="axisCol" showAll="0">
      <items count="3">
        <item x="0"/>
        <item x="1"/>
        <item t="default"/>
      </items>
    </pivotField>
    <pivotField axis="axisRow" showAll="0">
      <items count="6">
        <item x="4"/>
        <item x="1"/>
        <item x="0"/>
        <item x="2"/>
        <item x="3"/>
        <item t="default"/>
      </items>
    </pivotField>
    <pivotField dataField="1" numFmtId="164"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omme de Prix" fld="3" baseField="0" baseItem="0" numFmtId="44"/>
  </dataFields>
  <formats count="1"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2733AA-5560-1143-898E-64D1D40521DB}" name="Tableau croisé dynamique3" cacheId="2" dataOnRows="1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K3:P24" firstHeaderRow="1" firstDataRow="2" firstDataCol="1" rowPageCount="1" colPageCount="1"/>
  <pivotFields count="3">
    <pivotField axis="axisRow" dataField="1" showAll="0">
      <items count="7">
        <item x="1"/>
        <item x="3"/>
        <item x="5"/>
        <item x="4"/>
        <item x="2"/>
        <item x="0"/>
        <item t="default"/>
      </items>
    </pivotField>
    <pivotField axis="axisCol" showAll="0">
      <items count="5">
        <item x="1"/>
        <item x="0"/>
        <item x="3"/>
        <item x="2"/>
        <item t="default"/>
      </items>
    </pivotField>
    <pivotField axis="axisPage" dataField="1" showAll="0">
      <items count="8">
        <item x="0"/>
        <item x="2"/>
        <item x="1"/>
        <item x="6"/>
        <item x="4"/>
        <item x="5"/>
        <item x="3"/>
        <item t="default"/>
      </items>
    </pivotField>
  </pivotFields>
  <rowFields count="2">
    <field x="0"/>
    <field x="-2"/>
  </rowFields>
  <rowItems count="20">
    <i>
      <x/>
    </i>
    <i r="1">
      <x/>
    </i>
    <i r="1" i="1">
      <x v="1"/>
    </i>
    <i>
      <x v="1"/>
    </i>
    <i r="1">
      <x/>
    </i>
    <i r="1" i="1">
      <x v="1"/>
    </i>
    <i>
      <x v="2"/>
    </i>
    <i r="1">
      <x/>
    </i>
    <i r="1" i="1">
      <x v="1"/>
    </i>
    <i>
      <x v="3"/>
    </i>
    <i r="1">
      <x/>
    </i>
    <i r="1" i="1">
      <x v="1"/>
    </i>
    <i>
      <x v="4"/>
    </i>
    <i r="1">
      <x/>
    </i>
    <i r="1" i="1">
      <x v="1"/>
    </i>
    <i>
      <x v="5"/>
    </i>
    <i r="1">
      <x/>
    </i>
    <i r="1" i="1">
      <x v="1"/>
    </i>
    <i t="grand">
      <x/>
    </i>
    <i t="grand" i="1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pageFields count="1">
    <pageField fld="2" hier="-1"/>
  </pageFields>
  <dataFields count="2">
    <dataField name="Nombre de STAGE" fld="0" subtotal="count" baseField="0" baseItem="0"/>
    <dataField name="Moyenne de DUREE" fld="2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B15AE4-608E-924A-9607-88473AAF9877}" name="Tableau croisé dynamique2" cacheId="3" applyNumberFormats="0" applyBorderFormats="0" applyFontFormats="0" applyPatternFormats="0" applyAlignmentFormats="0" applyWidthHeightFormats="1" dataCaption="Valeurs" updatedVersion="8" minRefreshableVersion="3" itemPrintTitles="1" createdVersion="8" indent="0" outline="1" outlineData="1" multipleFieldFilters="0">
  <location ref="H25:K37" firstHeaderRow="0" firstDataRow="1" firstDataCol="1"/>
  <pivotFields count="15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dragToRow="0" dragToCol="0" dragToPage="0" showAll="0" defaultSubtota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eqTD" fld="13" baseField="0" baseItem="0"/>
    <dataField name="Somme de HeureSup" fld="14" baseField="0" baseItem="0"/>
    <dataField name="% 2008 HeureSup" fld="14" showDataAs="percentDiff" baseField="0" baseItem="0" numFmtId="10"/>
  </dataField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1"/>
            </reference>
            <reference field="0" count="11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E8EC26-F4BC-A14A-931D-AC0AC07C07E2}" name="Tableau croisé dynamique1" cacheId="3" applyNumberFormats="0" applyBorderFormats="0" applyFontFormats="0" applyPatternFormats="0" applyAlignmentFormats="0" applyWidthHeightFormats="1" dataCaption="Valeurs" updatedVersion="8" minRefreshableVersion="3" preserveFormatting="0" useAutoFormatting="1" itemPrintTitles="1" createdVersion="8" indent="0" outline="1" outlineData="1" multipleFieldFilters="0">
  <location ref="H1:K14" firstHeaderRow="1" firstDataRow="2" firstDataCol="1"/>
  <pivotFields count="15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ragToRow="0" dragToCol="0" dragToPage="0" showAll="0" defaultSubtota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omme de eqTD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4E4E2A-2DAA-5F40-AB72-DA0002B927B3}" name="Tableau croisé dynamique4" cacheId="3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1:D21" firstHeaderRow="1" firstDataRow="2" firstDataCol="1"/>
  <pivotFields count="15">
    <pivotField axis="axisRow" showAll="0">
      <items count="12">
        <item sd="0" x="0"/>
        <item sd="0" x="1"/>
        <item x="2"/>
        <item x="3"/>
        <item sd="0" x="4"/>
        <item sd="0" x="5"/>
        <item sd="0" x="6"/>
        <item sd="0" x="7"/>
        <item sd="0" x="8"/>
        <item sd="0" x="9"/>
        <item sd="0" x="10"/>
        <item t="default"/>
      </items>
    </pivotField>
    <pivotField showAll="0"/>
    <pivotField axis="axisRow" showAll="0">
      <items count="17">
        <item x="7"/>
        <item x="3"/>
        <item x="10"/>
        <item x="0"/>
        <item x="12"/>
        <item x="4"/>
        <item x="5"/>
        <item x="6"/>
        <item x="9"/>
        <item x="13"/>
        <item x="14"/>
        <item x="1"/>
        <item x="15"/>
        <item x="11"/>
        <item x="8"/>
        <item x="2"/>
        <item t="default"/>
      </items>
    </pivotField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dragToRow="0" dragToCol="0" dragToPage="0" showAll="0" defaultSubtotal="0"/>
  </pivotFields>
  <rowFields count="2">
    <field x="0"/>
    <field x="2"/>
  </rowFields>
  <rowItems count="19">
    <i>
      <x/>
    </i>
    <i>
      <x v="1"/>
    </i>
    <i>
      <x v="2"/>
    </i>
    <i r="1">
      <x/>
    </i>
    <i r="1">
      <x v="3"/>
    </i>
    <i r="1">
      <x v="7"/>
    </i>
    <i>
      <x v="3"/>
    </i>
    <i r="1">
      <x/>
    </i>
    <i r="1">
      <x v="3"/>
    </i>
    <i r="1">
      <x v="7"/>
    </i>
    <i r="1">
      <x v="14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omme de Volume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FAF76F-7B0F-BD48-A9C1-05DCB50798EC}" name="Tableau croisé dynamique3" cacheId="4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P1:S8" firstHeaderRow="1" firstDataRow="2" firstDataCol="1"/>
  <pivotFields count="11"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showAll="0">
      <items count="30">
        <item x="10"/>
        <item x="7"/>
        <item x="6"/>
        <item x="3"/>
        <item x="9"/>
        <item x="0"/>
        <item x="12"/>
        <item x="1"/>
        <item x="2"/>
        <item x="5"/>
        <item x="28"/>
        <item x="4"/>
        <item x="8"/>
        <item x="27"/>
        <item x="11"/>
        <item x="26"/>
        <item x="25"/>
        <item x="24"/>
        <item x="23"/>
        <item x="22"/>
        <item x="21"/>
        <item x="20"/>
        <item x="19"/>
        <item x="18"/>
        <item x="17"/>
        <item x="15"/>
        <item x="16"/>
        <item x="14"/>
        <item x="13"/>
        <item t="default"/>
      </items>
    </pivotField>
    <pivotField showAl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</pivotFields>
  <rowFields count="1">
    <field x="8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Moyenne de Ancienneté" fld="9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870D1B-5398-F94F-95C1-CBE32099221A}" name="Tableau croisé dynamique4" cacheId="4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P25:S140" firstHeaderRow="1" firstDataRow="2" firstDataCol="1"/>
  <pivotFields count="11"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axis="axisRow" numFmtId="14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dataField="1" numFmtId="164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axis="axisRow" showAll="0">
      <items count="46">
        <item x="0"/>
        <item x="1"/>
        <item x="2"/>
        <item sd="0" x="3"/>
        <item x="4"/>
        <item sd="0" x="5"/>
        <item sd="0" x="6"/>
        <item x="7"/>
        <item x="8"/>
        <item sd="0" x="9"/>
        <item sd="0" x="10"/>
        <item x="11"/>
        <item sd="0" x="12"/>
        <item sd="0"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t="default"/>
      </items>
    </pivotField>
  </pivotFields>
  <rowFields count="2">
    <field x="10"/>
    <field x="5"/>
  </rowFields>
  <rowItems count="114">
    <i>
      <x v="1"/>
    </i>
    <i r="1">
      <x v="1"/>
    </i>
    <i>
      <x v="3"/>
    </i>
    <i>
      <x v="5"/>
    </i>
    <i>
      <x v="6"/>
    </i>
    <i>
      <x v="7"/>
    </i>
    <i r="1">
      <x v="3"/>
    </i>
    <i r="1">
      <x v="4"/>
    </i>
    <i>
      <x v="9"/>
    </i>
    <i>
      <x v="10"/>
    </i>
    <i>
      <x v="11"/>
    </i>
    <i r="1">
      <x v="1"/>
    </i>
    <i r="1">
      <x v="3"/>
    </i>
    <i r="1">
      <x v="4"/>
    </i>
    <i>
      <x v="12"/>
    </i>
    <i>
      <x v="13"/>
    </i>
    <i>
      <x v="14"/>
    </i>
    <i r="1">
      <x v="1"/>
    </i>
    <i>
      <x v="15"/>
    </i>
    <i r="1">
      <x v="2"/>
    </i>
    <i r="1">
      <x v="3"/>
    </i>
    <i>
      <x v="16"/>
    </i>
    <i r="1">
      <x v="1"/>
    </i>
    <i r="1">
      <x v="3"/>
    </i>
    <i r="1">
      <x v="4"/>
    </i>
    <i>
      <x v="17"/>
    </i>
    <i r="1">
      <x v="1"/>
    </i>
    <i r="1">
      <x v="3"/>
    </i>
    <i r="1">
      <x v="4"/>
    </i>
    <i>
      <x v="18"/>
    </i>
    <i r="1">
      <x v="2"/>
    </i>
    <i>
      <x v="19"/>
    </i>
    <i r="1">
      <x v="1"/>
    </i>
    <i r="1">
      <x v="2"/>
    </i>
    <i>
      <x v="20"/>
    </i>
    <i r="1">
      <x v="3"/>
    </i>
    <i r="1">
      <x v="4"/>
    </i>
    <i>
      <x v="21"/>
    </i>
    <i r="1">
      <x v="3"/>
    </i>
    <i r="1">
      <x v="4"/>
    </i>
    <i>
      <x v="22"/>
    </i>
    <i r="1">
      <x v="3"/>
    </i>
    <i r="1">
      <x v="4"/>
    </i>
    <i>
      <x v="23"/>
    </i>
    <i r="1">
      <x v="4"/>
    </i>
    <i>
      <x v="24"/>
    </i>
    <i r="1">
      <x v="1"/>
    </i>
    <i r="1">
      <x v="2"/>
    </i>
    <i r="1">
      <x v="4"/>
    </i>
    <i>
      <x v="25"/>
    </i>
    <i r="1">
      <x v="1"/>
    </i>
    <i r="1">
      <x v="3"/>
    </i>
    <i r="1">
      <x v="4"/>
    </i>
    <i>
      <x v="26"/>
    </i>
    <i r="1">
      <x v="3"/>
    </i>
    <i r="1">
      <x v="4"/>
    </i>
    <i>
      <x v="27"/>
    </i>
    <i r="1">
      <x v="3"/>
    </i>
    <i>
      <x v="28"/>
    </i>
    <i r="1">
      <x v="1"/>
    </i>
    <i r="1">
      <x v="2"/>
    </i>
    <i>
      <x v="29"/>
    </i>
    <i r="1">
      <x v="1"/>
    </i>
    <i r="1">
      <x v="4"/>
    </i>
    <i>
      <x v="30"/>
    </i>
    <i r="1">
      <x v="1"/>
    </i>
    <i r="1">
      <x v="4"/>
    </i>
    <i>
      <x v="31"/>
    </i>
    <i r="1">
      <x v="2"/>
    </i>
    <i r="1">
      <x v="3"/>
    </i>
    <i r="1">
      <x v="4"/>
    </i>
    <i>
      <x v="32"/>
    </i>
    <i r="1">
      <x v="1"/>
    </i>
    <i r="1">
      <x v="2"/>
    </i>
    <i r="1">
      <x v="4"/>
    </i>
    <i>
      <x v="33"/>
    </i>
    <i r="1">
      <x v="2"/>
    </i>
    <i r="1">
      <x v="4"/>
    </i>
    <i>
      <x v="34"/>
    </i>
    <i r="1">
      <x v="1"/>
    </i>
    <i r="1">
      <x v="2"/>
    </i>
    <i r="1">
      <x v="3"/>
    </i>
    <i r="1">
      <x v="4"/>
    </i>
    <i>
      <x v="35"/>
    </i>
    <i r="1">
      <x v="1"/>
    </i>
    <i r="1">
      <x v="2"/>
    </i>
    <i>
      <x v="36"/>
    </i>
    <i r="1">
      <x v="1"/>
    </i>
    <i r="1">
      <x v="2"/>
    </i>
    <i r="1">
      <x v="3"/>
    </i>
    <i r="1">
      <x v="4"/>
    </i>
    <i>
      <x v="37"/>
    </i>
    <i r="1">
      <x v="1"/>
    </i>
    <i r="1">
      <x v="2"/>
    </i>
    <i r="1">
      <x v="3"/>
    </i>
    <i r="1">
      <x v="4"/>
    </i>
    <i>
      <x v="38"/>
    </i>
    <i r="1">
      <x v="1"/>
    </i>
    <i r="1">
      <x v="4"/>
    </i>
    <i>
      <x v="39"/>
    </i>
    <i r="1">
      <x v="2"/>
    </i>
    <i r="1">
      <x v="3"/>
    </i>
    <i>
      <x v="40"/>
    </i>
    <i r="1">
      <x v="1"/>
    </i>
    <i r="1">
      <x v="3"/>
    </i>
    <i r="1">
      <x v="4"/>
    </i>
    <i>
      <x v="41"/>
    </i>
    <i r="1">
      <x v="1"/>
    </i>
    <i r="1">
      <x v="4"/>
    </i>
    <i>
      <x v="42"/>
    </i>
    <i r="1">
      <x v="3"/>
    </i>
    <i>
      <x v="43"/>
    </i>
    <i r="1">
      <x v="1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Moyenne de Salaire" fld="8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AE36C3-76DB-6843-966E-70EDE3C72AF7}" name="Tableau croisé dynamique5" cacheId="5" applyNumberFormats="0" applyBorderFormats="0" applyFontFormats="0" applyPatternFormats="0" applyAlignmentFormats="0" applyWidthHeightFormats="1" dataCaption="Valeurs" updatedVersion="8" minRefreshableVersion="5" useAutoFormatting="1" itemPrintTitles="1" createdVersion="8" indent="0" outline="1" outlineData="1" multipleFieldFilters="0" chartFormat="1">
  <location ref="N1:R11" firstHeaderRow="1" firstDataRow="2" firstDataCol="1"/>
  <pivotFields count="9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>
      <items count="3">
        <item h="1" x="1"/>
        <item x="0"/>
        <item t="default"/>
      </items>
    </pivotField>
    <pivotField axis="axisCol" showAll="0">
      <items count="4">
        <item x="1"/>
        <item x="2"/>
        <item x="0"/>
        <item t="default"/>
      </items>
    </pivotField>
    <pivotField dataField="1" numFmtId="20" showAll="0"/>
    <pivotField showAll="0"/>
    <pivotField numFmtId="44" showAll="0"/>
    <pivotField showAll="0"/>
  </pivotFields>
  <rowFields count="1">
    <field x="0"/>
  </rowFields>
  <rowItems count="9">
    <i>
      <x v="1"/>
    </i>
    <i>
      <x v="3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omme de DUREE IMMOBILISATION" fld="5" baseField="0" baseItem="0" numFmtId="165"/>
  </dataFields>
  <formats count="3">
    <format dxfId="9">
      <pivotArea outline="0" collapsedLevelsAreSubtotals="1" fieldPosition="0"/>
    </format>
    <format dxfId="8">
      <pivotArea dataOnly="0" labelOnly="1" fieldPosition="0">
        <references count="1">
          <reference field="4" count="0"/>
        </references>
      </pivotArea>
    </format>
    <format dxfId="7">
      <pivotArea dataOnly="0" labelOnly="1" grandCol="1" outline="0" fieldPosition="0"/>
    </format>
  </format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45B0B8-198B-544B-9807-2947C92BB2E8}" name="Tableau croisé dynamique6" cacheId="6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D9" firstHeaderRow="1" firstDataRow="2" firstDataCol="1"/>
  <pivotFields count="14">
    <pivotField showAll="0"/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showAll="0"/>
    <pivotField axis="axisRow" showAll="0">
      <items count="5">
        <item x="3"/>
        <item x="0"/>
        <item x="2"/>
        <item x="1"/>
        <item t="default"/>
      </items>
    </pivotField>
    <pivotField showAll="0"/>
    <pivotField showAll="0"/>
    <pivotField showAll="0"/>
    <pivotField showAll="0"/>
    <pivotField dataField="1" showAll="0"/>
    <pivotField showAll="0"/>
  </pivotFields>
  <rowFields count="1">
    <field x="7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Somme de Volume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D2B770-CEF9-B846-82B9-3BFDB38E0594}" name="Tableau croisé dynamique8" cacheId="7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M2:P32" firstHeaderRow="1" firstDataRow="2" firstDataCol="1"/>
  <pivotFields count="9">
    <pivotField numFmtId="14" showAll="0"/>
    <pivotField axis="axisRow" showAll="0">
      <items count="29">
        <item x="0"/>
        <item x="1"/>
        <item x="22"/>
        <item x="2"/>
        <item x="23"/>
        <item x="3"/>
        <item x="4"/>
        <item x="5"/>
        <item x="7"/>
        <item x="9"/>
        <item x="6"/>
        <item x="24"/>
        <item x="8"/>
        <item x="25"/>
        <item x="10"/>
        <item x="26"/>
        <item x="11"/>
        <item x="20"/>
        <item x="27"/>
        <item x="12"/>
        <item x="14"/>
        <item x="21"/>
        <item x="13"/>
        <item x="16"/>
        <item x="15"/>
        <item x="17"/>
        <item x="18"/>
        <item x="19"/>
        <item t="default"/>
      </items>
    </pivotField>
    <pivotField showAll="0"/>
    <pivotField axis="axisCol" showAll="0">
      <items count="3">
        <item x="1"/>
        <item x="0"/>
        <item t="default"/>
      </items>
    </pivotField>
    <pivotField showAll="0"/>
    <pivotField dataField="1" numFmtId="20" showAll="0">
      <items count="15">
        <item x="0"/>
        <item x="4"/>
        <item x="1"/>
        <item x="5"/>
        <item x="2"/>
        <item x="6"/>
        <item x="3"/>
        <item x="7"/>
        <item x="8"/>
        <item x="9"/>
        <item x="10"/>
        <item x="12"/>
        <item x="11"/>
        <item x="13"/>
        <item t="default"/>
      </items>
    </pivotField>
    <pivotField showAll="0"/>
    <pivotField numFmtId="44" showAll="0"/>
    <pivotField showAll="0"/>
  </pivotFields>
  <rowFields count="1">
    <field x="1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Nombre de DUREE IMMOBILISATION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45E34C-CC9D-E344-BCDE-CCFD7F6B26FD}" name="EntreesSortiesTrimestre" cacheId="33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S1:U16" firstHeaderRow="0" firstDataRow="1" firstDataCol="1"/>
  <pivotFields count="8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>
      <items count="5">
        <item h="1" x="0"/>
        <item x="2"/>
        <item h="1" x="3"/>
        <item h="1" x="1"/>
        <item t="default"/>
      </items>
    </pivotField>
    <pivotField showAll="0"/>
    <pivotField dataField="1" showAll="0"/>
    <pivotField dataField="1" showAll="0"/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</pivotFields>
  <rowFields count="2">
    <field x="7"/>
    <field x="0"/>
  </rowFields>
  <rowItems count="15">
    <i>
      <x v="1"/>
    </i>
    <i r="1">
      <x v="1"/>
    </i>
    <i r="1">
      <x v="2"/>
    </i>
    <i r="1">
      <x v="3"/>
    </i>
    <i>
      <x v="2"/>
    </i>
    <i r="1">
      <x v="4"/>
    </i>
    <i r="1">
      <x v="5"/>
    </i>
    <i r="1">
      <x v="6"/>
    </i>
    <i>
      <x v="3"/>
    </i>
    <i r="1">
      <x v="7"/>
    </i>
    <i r="1">
      <x v="8"/>
    </i>
    <i r="1">
      <x v="9"/>
    </i>
    <i>
      <x v="4"/>
    </i>
    <i r="1"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QTE ENTREE" fld="4" baseField="0" baseItem="0"/>
    <dataField name="Somme de QTE SORTIE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2A3CDE-7D65-4942-B891-B925F0BA8347}" name="StockProduit" cacheId="33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M1:P11" firstHeaderRow="0" firstDataRow="1" firstDataCol="1"/>
  <pivotFields count="8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5">
        <item h="1" sd="0" x="0"/>
        <item x="2"/>
        <item h="1" sd="0" x="3"/>
        <item h="1" sd="0" x="1"/>
        <item t="default"/>
      </items>
    </pivotField>
    <pivotField axis="axisRow" showAll="0">
      <items count="56">
        <item x="44"/>
        <item x="12"/>
        <item x="35"/>
        <item x="18"/>
        <item x="8"/>
        <item x="3"/>
        <item x="41"/>
        <item x="30"/>
        <item x="43"/>
        <item x="29"/>
        <item x="47"/>
        <item x="23"/>
        <item x="42"/>
        <item x="17"/>
        <item x="16"/>
        <item x="26"/>
        <item x="5"/>
        <item x="37"/>
        <item x="21"/>
        <item x="46"/>
        <item x="7"/>
        <item x="13"/>
        <item x="27"/>
        <item x="1"/>
        <item x="36"/>
        <item x="11"/>
        <item x="0"/>
        <item x="22"/>
        <item x="48"/>
        <item x="24"/>
        <item x="45"/>
        <item x="34"/>
        <item x="15"/>
        <item x="40"/>
        <item x="38"/>
        <item x="25"/>
        <item x="10"/>
        <item x="50"/>
        <item x="51"/>
        <item x="52"/>
        <item x="19"/>
        <item x="6"/>
        <item x="14"/>
        <item x="33"/>
        <item x="53"/>
        <item x="28"/>
        <item x="20"/>
        <item x="39"/>
        <item x="32"/>
        <item x="2"/>
        <item x="31"/>
        <item x="9"/>
        <item x="4"/>
        <item x="49"/>
        <item x="54"/>
        <item t="default"/>
      </items>
    </pivotField>
    <pivotField dataField="1" showAll="0"/>
    <pivotField dataField="1" showAll="0"/>
    <pivotField dataField="1" showAll="0"/>
    <pivotField showAll="0">
      <items count="7">
        <item x="0"/>
        <item x="1"/>
        <item x="2"/>
        <item x="3"/>
        <item x="4"/>
        <item x="5"/>
        <item t="default"/>
      </items>
    </pivotField>
  </pivotFields>
  <rowFields count="2">
    <field x="2"/>
    <field x="3"/>
  </rowFields>
  <rowItems count="10">
    <i>
      <x v="1"/>
    </i>
    <i r="1">
      <x v="14"/>
    </i>
    <i r="1">
      <x v="20"/>
    </i>
    <i r="1">
      <x v="22"/>
    </i>
    <i r="1">
      <x v="25"/>
    </i>
    <i r="1">
      <x v="45"/>
    </i>
    <i r="1">
      <x v="46"/>
    </i>
    <i r="1">
      <x v="47"/>
    </i>
    <i r="1">
      <x v="4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QTE ENTREE" fld="4" baseField="0" baseItem="0"/>
    <dataField name="Somme de QTE SORTIE" fld="5" baseField="0" baseItem="0"/>
    <dataField name="Somme de STOCK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_VEHICULE" xr10:uid="{EDEE25BB-B1A0-AB4F-899F-8BEA94B05359}" sourceName="TYPE VEHICULE">
  <pivotTables>
    <pivotTable tabId="11" name="Tableau croisé dynamique5"/>
  </pivotTables>
  <data>
    <tabular pivotCacheId="566260013">
      <items count="2">
        <i x="1"/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Type_Produit" xr10:uid="{01E99865-637F-424C-AFCB-C5D43CDB536A}" sourceName="Type Produit">
  <pivotTables>
    <pivotTable tabId="15" name="StockProduit"/>
    <pivotTable tabId="15" name="EntreesSortiesTrimestre"/>
  </pivotTables>
  <data>
    <tabular pivotCacheId="580036520">
      <items count="4">
        <i x="0"/>
        <i x="2" s="1"/>
        <i x="3"/>
        <i x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YPE VEHICULE" xr10:uid="{698A37DC-8E0D-424D-8C92-D75E2E23A34E}" cache="Segment_TYPE_VEHICULE" caption="TYPE VEHICULE" rowHeight="251883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ype Produit" xr10:uid="{89221149-ECC2-0E4A-A565-2A28199921A7}" cache="Segment_Type_Produit" caption="Type Produit" rowHeight="251883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1DFAA3-B6CC-9646-BD4C-62C3772365EB}" name="Tableau1" displayName="Tableau1" ref="A1:C18" totalsRowShown="0">
  <autoFilter ref="A1:C18" xr:uid="{E01DFAA3-B6CC-9646-BD4C-62C3772365EB}"/>
  <tableColumns count="3">
    <tableColumn id="1" xr3:uid="{F2A50353-D877-A149-86B8-91F22F9E1035}" name="STAGE"/>
    <tableColumn id="2" xr3:uid="{2CF66F49-2EF9-9943-8D77-BED923E595F3}" name="PERIODE"/>
    <tableColumn id="3" xr3:uid="{B844DF47-8077-6B41-85F9-A6F56779D589}" name="DURE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4294CA-260C-D64B-A892-8E8E12A19874}" name="Tableau2" displayName="Tableau2" ref="A1:N5" totalsRowShown="0">
  <autoFilter ref="A1:N5" xr:uid="{D64294CA-260C-D64B-A892-8E8E12A19874}"/>
  <tableColumns count="14">
    <tableColumn id="1" xr3:uid="{0D7A63D2-550A-7E43-9ABB-84B2D85DA158}" name="Année"/>
    <tableColumn id="2" xr3:uid="{43E04E96-E80F-614D-93A3-021C3C6A9832}" name="Code Matière"/>
    <tableColumn id="3" xr3:uid="{049DEE10-B817-B949-8F51-A231B90F2AAD}" name="Matière"/>
    <tableColumn id="4" xr3:uid="{380C4B4D-B2D7-CA44-A930-9C2B55976162}" name="Diplôme"/>
    <tableColumn id="5" xr3:uid="{EF4F3C9B-E28D-2C43-9D6A-A5868BD30118}" name="Filière"/>
    <tableColumn id="6" xr3:uid="{46060148-FACD-D240-BA9C-3F2C1838DDF8}" name="Voie"/>
    <tableColumn id="7" xr3:uid="{D8B20F6D-30DC-B940-A713-9FAB0518405C}" name="UFR"/>
    <tableColumn id="8" xr3:uid="{09E04896-5439-3642-AA67-352710B49832}" name="Niveau"/>
    <tableColumn id="9" xr3:uid="{29D368A3-301D-0747-9E79-6C31D9E3ABB2}" name="LMD"/>
    <tableColumn id="10" xr3:uid="{08B1D713-CC5F-344D-9FF0-835442D6F125}" name="Modalité"/>
    <tableColumn id="11" xr3:uid="{82FE5492-62F5-0D48-B453-14402435C702}" name="Semestre"/>
    <tableColumn id="12" xr3:uid="{61894CE4-80E2-EF45-9A97-68B89662518F}" name="Centre"/>
    <tableColumn id="13" xr3:uid="{98493BCC-FF75-A04F-90BB-906E75A427D6}" name="Volume"/>
    <tableColumn id="14" xr3:uid="{22B77B7E-E9C2-5C43-9C0B-857EADA790DF}" name="eqTD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70537D6-B64B-164C-B77F-9CE4091AA9AC}" name="TableauPannes" displayName="TableauPannes" ref="A1:I66" totalsRowShown="0" headerRowDxfId="6">
  <autoFilter ref="A1:I66" xr:uid="{C70537D6-B64B-164C-B77F-9CE4091AA9AC}"/>
  <tableColumns count="9">
    <tableColumn id="1" xr3:uid="{495DCEB6-3FBF-AF43-9EC4-F0D0670A44D5}" name="DATE" dataDxfId="5"/>
    <tableColumn id="2" xr3:uid="{77A850AE-EBE5-1442-A4B3-95F97AF77A1A}" name="CHAUFFEUR"/>
    <tableColumn id="3" xr3:uid="{FE2CDF01-2AC9-724B-B28D-5232007AACA0}" name="LIEU"/>
    <tableColumn id="4" xr3:uid="{55A4C0D4-4926-6E4E-B2F4-EC0402BF45C8}" name="TYPE VEHICULE"/>
    <tableColumn id="5" xr3:uid="{695783AA-24C1-534B-90E2-E1E9C0AD7FEF}" name="TYPE PANNE"/>
    <tableColumn id="6" xr3:uid="{29B1E92B-0A09-DA45-80C6-86AA73769E07}" name="DUREE IMMOBILISATION" dataDxfId="4"/>
    <tableColumn id="7" xr3:uid="{58A71A83-27C4-1042-9713-1B4DABD106C2}" name="  COUT PIECES " dataDxfId="3" dataCellStyle="Monétaire"/>
    <tableColumn id="8" xr3:uid="{DC7565D7-FA68-D34C-AC4E-9D6B3087F30A}" name="COUT MAIN D'ŒUVRE" dataDxfId="2" dataCellStyle="Monétaire"/>
    <tableColumn id="9" xr3:uid="{9ADFF518-EECE-9B4B-8EE3-8B54544FCCE3}" name="REMORQUAG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ChronologieNative_DATE" xr10:uid="{264216EE-7F24-F742-A442-952EBC28FC86}" sourceName="DATE">
  <pivotTables>
    <pivotTable tabId="11" name="Tableau croisé dynamique5"/>
  </pivotTables>
  <state minimalRefreshVersion="6" lastRefreshVersion="6" pivotCacheId="566260013" filterType="unknown">
    <bounds startDate="2011-01-01T00:00:00" endDate="2012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E" xr10:uid="{A4DF4C10-5936-6241-BA3F-39FDD143EE33}" cache="ChronologieNative_DATE" caption="DATE" level="2" selectionLevel="2" scrollPosition="2011-06-30T00:00:00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9.xml"/><Relationship Id="rId4" Type="http://schemas.microsoft.com/office/2011/relationships/timeline" Target="../timelines/timelin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13.xml"/><Relationship Id="rId1" Type="http://schemas.openxmlformats.org/officeDocument/2006/relationships/pivotTable" Target="../pivotTables/pivotTable12.xml"/><Relationship Id="rId4" Type="http://schemas.microsoft.com/office/2007/relationships/slicer" Target="../slicers/slicer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8AAA8-2A67-7941-A954-B2B686D2DE8D}">
  <dimension ref="A1:W24"/>
  <sheetViews>
    <sheetView workbookViewId="0">
      <selection activeCell="M7" sqref="M7"/>
    </sheetView>
  </sheetViews>
  <sheetFormatPr baseColWidth="10" defaultRowHeight="16" x14ac:dyDescent="0.2"/>
  <cols>
    <col min="1" max="1" width="10.83203125" style="7"/>
    <col min="2" max="3" width="10.83203125" style="5"/>
    <col min="4" max="4" width="14.5" style="5" customWidth="1"/>
    <col min="5" max="11" width="10.83203125" style="5"/>
    <col min="15" max="15" width="20.1640625" bestFit="1" customWidth="1"/>
    <col min="16" max="16" width="22.83203125" bestFit="1" customWidth="1"/>
    <col min="17" max="17" width="6.1640625" bestFit="1" customWidth="1"/>
    <col min="18" max="18" width="7.1640625" bestFit="1" customWidth="1"/>
    <col min="19" max="19" width="6.1640625" bestFit="1" customWidth="1"/>
    <col min="20" max="20" width="8.6640625" bestFit="1" customWidth="1"/>
    <col min="21" max="21" width="5" bestFit="1" customWidth="1"/>
    <col min="22" max="22" width="6" bestFit="1" customWidth="1"/>
    <col min="23" max="23" width="12" bestFit="1" customWidth="1"/>
  </cols>
  <sheetData>
    <row r="1" spans="1:23" x14ac:dyDescent="0.2">
      <c r="A1" s="49" t="s">
        <v>0</v>
      </c>
      <c r="B1" s="48" t="s">
        <v>1</v>
      </c>
      <c r="C1" s="48"/>
      <c r="D1" s="48"/>
      <c r="E1" s="48"/>
      <c r="F1" s="48"/>
      <c r="G1" s="48"/>
      <c r="H1" s="48"/>
      <c r="I1" s="48"/>
      <c r="J1" s="48"/>
      <c r="K1" s="48"/>
    </row>
    <row r="2" spans="1:23" x14ac:dyDescent="0.2">
      <c r="A2" s="49"/>
      <c r="B2" s="48" t="s">
        <v>2</v>
      </c>
      <c r="C2" s="48"/>
      <c r="D2" s="48"/>
      <c r="E2" s="48"/>
      <c r="F2" s="48"/>
      <c r="G2" s="48" t="s">
        <v>8</v>
      </c>
      <c r="H2" s="48"/>
      <c r="I2" s="48"/>
      <c r="J2" s="48"/>
      <c r="K2" s="48"/>
    </row>
    <row r="3" spans="1:23" x14ac:dyDescent="0.2">
      <c r="A3" s="49"/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</row>
    <row r="4" spans="1:23" x14ac:dyDescent="0.2">
      <c r="A4" s="46">
        <v>43832</v>
      </c>
      <c r="B4" s="4">
        <v>284.39999999999998</v>
      </c>
      <c r="C4" s="4">
        <v>148.61000000000001</v>
      </c>
      <c r="D4" s="4">
        <v>101.87</v>
      </c>
      <c r="E4" s="4">
        <v>201.51</v>
      </c>
      <c r="G4" s="4">
        <v>129.38</v>
      </c>
      <c r="K4" s="4">
        <v>74.05</v>
      </c>
      <c r="O4" s="13" t="s">
        <v>16</v>
      </c>
    </row>
    <row r="5" spans="1:23" x14ac:dyDescent="0.2">
      <c r="A5" s="50"/>
      <c r="D5" s="4">
        <v>234.31</v>
      </c>
      <c r="E5" s="4">
        <v>92.11</v>
      </c>
      <c r="G5" s="4">
        <v>40.64</v>
      </c>
      <c r="K5" s="4">
        <v>168.49</v>
      </c>
      <c r="O5" s="15" t="s">
        <v>21</v>
      </c>
    </row>
    <row r="6" spans="1:23" x14ac:dyDescent="0.2">
      <c r="A6" s="47"/>
      <c r="D6" s="4"/>
      <c r="E6" s="4"/>
      <c r="G6" s="4"/>
      <c r="K6" s="4">
        <v>158.81</v>
      </c>
      <c r="O6" s="13" t="s">
        <v>22</v>
      </c>
    </row>
    <row r="7" spans="1:23" x14ac:dyDescent="0.2">
      <c r="A7" s="6">
        <v>43833</v>
      </c>
      <c r="C7" s="4">
        <v>196.02</v>
      </c>
      <c r="E7" s="4">
        <v>261.29000000000002</v>
      </c>
      <c r="G7" s="4">
        <v>126.42</v>
      </c>
      <c r="O7" s="9" t="s">
        <v>19</v>
      </c>
      <c r="P7" s="9" t="s">
        <v>18</v>
      </c>
    </row>
    <row r="8" spans="1:23" x14ac:dyDescent="0.2">
      <c r="A8" s="6">
        <v>43834</v>
      </c>
      <c r="F8" s="4">
        <v>228.07</v>
      </c>
      <c r="O8" s="9" t="s">
        <v>17</v>
      </c>
      <c r="P8">
        <v>59.25</v>
      </c>
      <c r="Q8">
        <v>93.01</v>
      </c>
      <c r="R8">
        <v>271.45999999999998</v>
      </c>
      <c r="S8">
        <v>284.39999999999998</v>
      </c>
      <c r="T8" t="s">
        <v>3</v>
      </c>
      <c r="U8" t="s">
        <v>2</v>
      </c>
      <c r="V8" t="s">
        <v>20</v>
      </c>
      <c r="W8" t="s">
        <v>13</v>
      </c>
    </row>
    <row r="9" spans="1:23" x14ac:dyDescent="0.2">
      <c r="A9" s="6">
        <v>43835</v>
      </c>
      <c r="B9" s="4">
        <v>93.01</v>
      </c>
      <c r="H9" s="4">
        <v>261.89999999999998</v>
      </c>
      <c r="J9" s="4">
        <v>150.78</v>
      </c>
      <c r="O9" s="12">
        <v>43832</v>
      </c>
      <c r="S9">
        <v>1</v>
      </c>
      <c r="W9">
        <v>1</v>
      </c>
    </row>
    <row r="10" spans="1:23" x14ac:dyDescent="0.2">
      <c r="A10" s="46">
        <v>43837</v>
      </c>
      <c r="C10" s="4">
        <v>107.33</v>
      </c>
      <c r="D10" s="4">
        <v>236.47</v>
      </c>
      <c r="K10" s="4">
        <v>156.77000000000001</v>
      </c>
      <c r="O10" s="12">
        <v>43833</v>
      </c>
      <c r="V10">
        <v>1</v>
      </c>
      <c r="W10">
        <v>1</v>
      </c>
    </row>
    <row r="11" spans="1:23" x14ac:dyDescent="0.2">
      <c r="A11" s="47"/>
      <c r="C11" s="4">
        <v>126.42</v>
      </c>
      <c r="O11" s="12">
        <v>43834</v>
      </c>
      <c r="V11">
        <v>1</v>
      </c>
      <c r="W11">
        <v>1</v>
      </c>
    </row>
    <row r="12" spans="1:23" x14ac:dyDescent="0.2">
      <c r="A12" s="46">
        <v>43838</v>
      </c>
      <c r="B12" s="4">
        <v>271.45999999999998</v>
      </c>
      <c r="C12" s="4">
        <v>235.25</v>
      </c>
      <c r="D12" s="4">
        <v>101.2</v>
      </c>
      <c r="I12" s="4">
        <v>157.51</v>
      </c>
      <c r="K12" s="4">
        <v>135.1</v>
      </c>
      <c r="O12" s="12">
        <v>43835</v>
      </c>
      <c r="Q12">
        <v>1</v>
      </c>
      <c r="W12">
        <v>1</v>
      </c>
    </row>
    <row r="13" spans="1:23" x14ac:dyDescent="0.2">
      <c r="A13" s="47"/>
      <c r="B13" s="4"/>
      <c r="C13" s="4"/>
      <c r="D13" s="4"/>
      <c r="I13" s="4">
        <v>65.150000000000006</v>
      </c>
      <c r="K13" s="4"/>
      <c r="O13" s="12">
        <v>43837</v>
      </c>
      <c r="V13">
        <v>1</v>
      </c>
      <c r="W13">
        <v>1</v>
      </c>
    </row>
    <row r="14" spans="1:23" x14ac:dyDescent="0.2">
      <c r="A14" s="6">
        <v>43839</v>
      </c>
      <c r="F14" s="4">
        <v>165.27</v>
      </c>
      <c r="G14" s="4">
        <v>253.74</v>
      </c>
      <c r="O14" s="12">
        <v>43838</v>
      </c>
      <c r="R14">
        <v>1</v>
      </c>
      <c r="W14">
        <v>1</v>
      </c>
    </row>
    <row r="15" spans="1:23" x14ac:dyDescent="0.2">
      <c r="A15" s="6">
        <v>43840</v>
      </c>
      <c r="D15" s="4">
        <v>40.39</v>
      </c>
      <c r="E15" s="4">
        <v>277.67</v>
      </c>
      <c r="G15" s="4">
        <v>254.52</v>
      </c>
      <c r="O15" s="12">
        <v>43839</v>
      </c>
      <c r="V15">
        <v>1</v>
      </c>
      <c r="W15">
        <v>1</v>
      </c>
    </row>
    <row r="16" spans="1:23" x14ac:dyDescent="0.2">
      <c r="A16" s="46">
        <v>43841</v>
      </c>
      <c r="C16" s="4">
        <v>260.51</v>
      </c>
      <c r="H16" s="4">
        <v>206.49</v>
      </c>
      <c r="O16" s="12">
        <v>43840</v>
      </c>
      <c r="V16">
        <v>1</v>
      </c>
      <c r="W16">
        <v>1</v>
      </c>
    </row>
    <row r="17" spans="1:23" x14ac:dyDescent="0.2">
      <c r="A17" s="47"/>
      <c r="C17" s="4">
        <v>295.32</v>
      </c>
      <c r="O17" s="12">
        <v>43841</v>
      </c>
      <c r="V17">
        <v>1</v>
      </c>
      <c r="W17">
        <v>1</v>
      </c>
    </row>
    <row r="18" spans="1:23" x14ac:dyDescent="0.2">
      <c r="A18" s="46">
        <v>43842</v>
      </c>
      <c r="C18" s="4">
        <v>19.190000000000001</v>
      </c>
      <c r="E18" s="4">
        <v>32.21</v>
      </c>
      <c r="O18" s="12">
        <v>43842</v>
      </c>
      <c r="V18">
        <v>1</v>
      </c>
      <c r="W18">
        <v>1</v>
      </c>
    </row>
    <row r="19" spans="1:23" x14ac:dyDescent="0.2">
      <c r="A19" s="47"/>
      <c r="C19" s="4">
        <v>127.62</v>
      </c>
      <c r="O19" s="12">
        <v>43844</v>
      </c>
      <c r="P19">
        <v>1</v>
      </c>
      <c r="W19">
        <v>1</v>
      </c>
    </row>
    <row r="20" spans="1:23" x14ac:dyDescent="0.2">
      <c r="A20" s="46">
        <v>43844</v>
      </c>
      <c r="B20" s="4">
        <v>59.25</v>
      </c>
      <c r="D20" s="4">
        <v>156.06</v>
      </c>
      <c r="E20" s="4">
        <v>115.15</v>
      </c>
      <c r="F20" s="4">
        <v>211.47</v>
      </c>
      <c r="G20" s="4">
        <v>56.1</v>
      </c>
      <c r="K20" s="4">
        <v>200.21</v>
      </c>
      <c r="O20" s="12">
        <v>43845</v>
      </c>
      <c r="V20">
        <v>1</v>
      </c>
      <c r="W20">
        <v>1</v>
      </c>
    </row>
    <row r="21" spans="1:23" x14ac:dyDescent="0.2">
      <c r="A21" s="50"/>
      <c r="C21" s="4">
        <v>215.27</v>
      </c>
      <c r="D21" s="4">
        <v>140.91</v>
      </c>
      <c r="E21" s="4">
        <v>55.73</v>
      </c>
      <c r="O21" s="10" t="s">
        <v>20</v>
      </c>
    </row>
    <row r="22" spans="1:23" x14ac:dyDescent="0.2">
      <c r="A22" s="47"/>
      <c r="C22" s="4">
        <v>122.58</v>
      </c>
      <c r="D22" s="4">
        <v>128.19999999999999</v>
      </c>
      <c r="E22" s="4">
        <v>31</v>
      </c>
      <c r="O22" s="10" t="s">
        <v>13</v>
      </c>
      <c r="P22">
        <v>1</v>
      </c>
      <c r="Q22">
        <v>1</v>
      </c>
      <c r="R22">
        <v>1</v>
      </c>
      <c r="S22">
        <v>1</v>
      </c>
      <c r="V22">
        <v>8</v>
      </c>
      <c r="W22">
        <v>12</v>
      </c>
    </row>
    <row r="23" spans="1:23" x14ac:dyDescent="0.2">
      <c r="A23" s="46">
        <v>43845</v>
      </c>
      <c r="D23" s="4">
        <v>42.37</v>
      </c>
      <c r="E23" s="4">
        <v>43.23</v>
      </c>
      <c r="I23" s="4">
        <v>223.6</v>
      </c>
      <c r="K23" s="4">
        <v>132.30000000000001</v>
      </c>
    </row>
    <row r="24" spans="1:23" x14ac:dyDescent="0.2">
      <c r="A24" s="47"/>
      <c r="D24" s="4"/>
      <c r="E24" s="4"/>
      <c r="I24" s="4">
        <v>94.6</v>
      </c>
      <c r="K24" s="4"/>
    </row>
  </sheetData>
  <mergeCells count="11">
    <mergeCell ref="A23:A24"/>
    <mergeCell ref="B2:F2"/>
    <mergeCell ref="A1:A3"/>
    <mergeCell ref="G2:K2"/>
    <mergeCell ref="B1:K1"/>
    <mergeCell ref="A4:A6"/>
    <mergeCell ref="A10:A11"/>
    <mergeCell ref="A12:A13"/>
    <mergeCell ref="A16:A17"/>
    <mergeCell ref="A18:A19"/>
    <mergeCell ref="A20:A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7D686-E975-5143-8DE8-1DB17D5D36AC}">
  <dimension ref="A1:L39"/>
  <sheetViews>
    <sheetView workbookViewId="0">
      <selection activeCell="I2" sqref="I2"/>
    </sheetView>
  </sheetViews>
  <sheetFormatPr baseColWidth="10" defaultRowHeight="16" x14ac:dyDescent="0.2"/>
  <cols>
    <col min="1" max="1" width="14.83203125" bestFit="1" customWidth="1"/>
    <col min="2" max="2" width="18" customWidth="1"/>
    <col min="3" max="3" width="18.6640625" customWidth="1"/>
    <col min="9" max="9" width="20.1640625" bestFit="1" customWidth="1"/>
    <col min="10" max="10" width="23" bestFit="1" customWidth="1"/>
    <col min="11" max="11" width="11.1640625" bestFit="1" customWidth="1"/>
    <col min="12" max="12" width="12.1640625" bestFit="1" customWidth="1"/>
  </cols>
  <sheetData>
    <row r="1" spans="1:12" x14ac:dyDescent="0.2">
      <c r="A1" s="2" t="s">
        <v>9</v>
      </c>
      <c r="B1" s="2" t="s">
        <v>10</v>
      </c>
      <c r="C1" s="2" t="s">
        <v>11</v>
      </c>
      <c r="D1" s="2" t="s">
        <v>12</v>
      </c>
    </row>
    <row r="2" spans="1:12" x14ac:dyDescent="0.2">
      <c r="A2" s="3">
        <v>43832</v>
      </c>
      <c r="B2" s="8" t="s">
        <v>2</v>
      </c>
      <c r="C2" s="5" t="s">
        <v>3</v>
      </c>
      <c r="D2" s="4">
        <v>284.39999999999998</v>
      </c>
      <c r="I2" s="13" t="s">
        <v>16</v>
      </c>
    </row>
    <row r="3" spans="1:12" x14ac:dyDescent="0.2">
      <c r="A3" s="3">
        <v>43835</v>
      </c>
      <c r="B3" s="8" t="s">
        <v>2</v>
      </c>
      <c r="C3" s="5" t="s">
        <v>3</v>
      </c>
      <c r="D3" s="4">
        <v>93.01</v>
      </c>
    </row>
    <row r="4" spans="1:12" x14ac:dyDescent="0.2">
      <c r="A4" s="3">
        <v>43838</v>
      </c>
      <c r="B4" s="8" t="s">
        <v>2</v>
      </c>
      <c r="C4" s="5" t="s">
        <v>3</v>
      </c>
      <c r="D4" s="4">
        <v>271.45999999999998</v>
      </c>
    </row>
    <row r="5" spans="1:12" x14ac:dyDescent="0.2">
      <c r="A5" s="3">
        <v>43844</v>
      </c>
      <c r="B5" s="8" t="s">
        <v>2</v>
      </c>
      <c r="C5" s="5" t="s">
        <v>3</v>
      </c>
      <c r="D5" s="4">
        <v>59.25</v>
      </c>
      <c r="I5" s="9" t="s">
        <v>14</v>
      </c>
      <c r="J5" s="9" t="s">
        <v>1</v>
      </c>
    </row>
    <row r="6" spans="1:12" x14ac:dyDescent="0.2">
      <c r="A6" s="3">
        <v>43846</v>
      </c>
      <c r="B6" s="8" t="s">
        <v>2</v>
      </c>
      <c r="C6" s="5" t="s">
        <v>3</v>
      </c>
      <c r="D6" s="4">
        <v>252.49</v>
      </c>
      <c r="I6" s="9" t="s">
        <v>15</v>
      </c>
      <c r="J6" t="s">
        <v>2</v>
      </c>
      <c r="K6" t="s">
        <v>8</v>
      </c>
      <c r="L6" t="s">
        <v>13</v>
      </c>
    </row>
    <row r="7" spans="1:12" x14ac:dyDescent="0.2">
      <c r="A7" s="3">
        <v>43848</v>
      </c>
      <c r="B7" s="8" t="s">
        <v>2</v>
      </c>
      <c r="C7" s="5" t="s">
        <v>3</v>
      </c>
      <c r="D7" s="4">
        <v>159.63</v>
      </c>
      <c r="I7" s="10" t="s">
        <v>7</v>
      </c>
      <c r="J7" s="11">
        <v>393.34000000000003</v>
      </c>
      <c r="K7" s="11">
        <v>693.22</v>
      </c>
      <c r="L7" s="11">
        <v>1086.56</v>
      </c>
    </row>
    <row r="8" spans="1:12" x14ac:dyDescent="0.2">
      <c r="A8" s="3">
        <v>43832</v>
      </c>
      <c r="B8" s="8" t="s">
        <v>2</v>
      </c>
      <c r="C8" s="5" t="s">
        <v>4</v>
      </c>
      <c r="D8" s="4">
        <v>148.61000000000001</v>
      </c>
      <c r="I8" s="10" t="s">
        <v>4</v>
      </c>
      <c r="J8" s="11">
        <v>1369.4599999999998</v>
      </c>
      <c r="K8" s="11">
        <v>261.89999999999998</v>
      </c>
      <c r="L8" s="11">
        <v>1631.3599999999997</v>
      </c>
    </row>
    <row r="9" spans="1:12" x14ac:dyDescent="0.2">
      <c r="A9" s="3">
        <v>43833</v>
      </c>
      <c r="B9" s="8" t="s">
        <v>2</v>
      </c>
      <c r="C9" s="5" t="s">
        <v>4</v>
      </c>
      <c r="D9" s="4">
        <v>196.02</v>
      </c>
      <c r="I9" s="10" t="s">
        <v>3</v>
      </c>
      <c r="J9" s="11">
        <v>1120.2399999999998</v>
      </c>
      <c r="K9" s="11">
        <v>804.7</v>
      </c>
      <c r="L9" s="11">
        <v>1924.9399999999998</v>
      </c>
    </row>
    <row r="10" spans="1:12" x14ac:dyDescent="0.2">
      <c r="A10" s="3">
        <v>43837</v>
      </c>
      <c r="B10" s="8" t="s">
        <v>2</v>
      </c>
      <c r="C10" s="5" t="s">
        <v>4</v>
      </c>
      <c r="D10" s="4">
        <v>107.33</v>
      </c>
      <c r="I10" s="10" t="s">
        <v>5</v>
      </c>
      <c r="J10" s="11">
        <v>714.24</v>
      </c>
      <c r="K10" s="11">
        <v>222.66</v>
      </c>
      <c r="L10" s="11">
        <v>936.9</v>
      </c>
    </row>
    <row r="11" spans="1:12" x14ac:dyDescent="0.2">
      <c r="A11" s="3">
        <v>43837</v>
      </c>
      <c r="B11" s="8" t="s">
        <v>2</v>
      </c>
      <c r="C11" s="5" t="s">
        <v>4</v>
      </c>
      <c r="D11" s="4">
        <v>126.42</v>
      </c>
      <c r="I11" s="10" t="s">
        <v>6</v>
      </c>
      <c r="J11" s="11">
        <v>832.58000000000015</v>
      </c>
      <c r="K11" s="11">
        <v>150.78</v>
      </c>
      <c r="L11" s="11">
        <v>983.36000000000013</v>
      </c>
    </row>
    <row r="12" spans="1:12" x14ac:dyDescent="0.2">
      <c r="A12" s="3">
        <v>43838</v>
      </c>
      <c r="B12" s="8" t="s">
        <v>2</v>
      </c>
      <c r="C12" s="5" t="s">
        <v>4</v>
      </c>
      <c r="D12" s="4">
        <v>235.25</v>
      </c>
      <c r="I12" s="10" t="s">
        <v>13</v>
      </c>
      <c r="J12" s="11">
        <v>4429.8599999999997</v>
      </c>
      <c r="K12" s="11">
        <v>2133.2600000000002</v>
      </c>
      <c r="L12" s="11">
        <v>6563.119999999999</v>
      </c>
    </row>
    <row r="13" spans="1:12" x14ac:dyDescent="0.2">
      <c r="A13" s="3">
        <v>43841</v>
      </c>
      <c r="B13" s="8" t="s">
        <v>2</v>
      </c>
      <c r="C13" s="5" t="s">
        <v>4</v>
      </c>
      <c r="D13" s="4">
        <v>260.51</v>
      </c>
    </row>
    <row r="14" spans="1:12" x14ac:dyDescent="0.2">
      <c r="A14" s="3">
        <v>43841</v>
      </c>
      <c r="B14" s="8" t="s">
        <v>2</v>
      </c>
      <c r="C14" s="5" t="s">
        <v>4</v>
      </c>
      <c r="D14" s="4">
        <v>295.32</v>
      </c>
    </row>
    <row r="15" spans="1:12" x14ac:dyDescent="0.2">
      <c r="A15" s="3">
        <v>43832</v>
      </c>
      <c r="B15" s="8" t="s">
        <v>2</v>
      </c>
      <c r="C15" s="5" t="s">
        <v>5</v>
      </c>
      <c r="D15" s="4">
        <v>101.87</v>
      </c>
    </row>
    <row r="16" spans="1:12" x14ac:dyDescent="0.2">
      <c r="A16" s="3">
        <v>43832</v>
      </c>
      <c r="B16" s="8" t="s">
        <v>2</v>
      </c>
      <c r="C16" s="5" t="s">
        <v>5</v>
      </c>
      <c r="D16" s="4">
        <v>234.31</v>
      </c>
    </row>
    <row r="17" spans="1:4" x14ac:dyDescent="0.2">
      <c r="A17" s="3">
        <v>43837</v>
      </c>
      <c r="B17" s="8" t="s">
        <v>2</v>
      </c>
      <c r="C17" s="5" t="s">
        <v>5</v>
      </c>
      <c r="D17" s="4">
        <v>236.47</v>
      </c>
    </row>
    <row r="18" spans="1:4" x14ac:dyDescent="0.2">
      <c r="A18" s="3">
        <v>43838</v>
      </c>
      <c r="B18" s="8" t="s">
        <v>2</v>
      </c>
      <c r="C18" s="5" t="s">
        <v>5</v>
      </c>
      <c r="D18" s="4">
        <v>101.2</v>
      </c>
    </row>
    <row r="19" spans="1:4" x14ac:dyDescent="0.2">
      <c r="A19" s="3">
        <v>43840</v>
      </c>
      <c r="B19" s="8" t="s">
        <v>2</v>
      </c>
      <c r="C19" s="5" t="s">
        <v>5</v>
      </c>
      <c r="D19" s="4">
        <v>40.39</v>
      </c>
    </row>
    <row r="20" spans="1:4" x14ac:dyDescent="0.2">
      <c r="A20" s="3">
        <v>43832</v>
      </c>
      <c r="B20" s="8" t="s">
        <v>2</v>
      </c>
      <c r="C20" s="5" t="s">
        <v>6</v>
      </c>
      <c r="D20" s="4">
        <v>201.51</v>
      </c>
    </row>
    <row r="21" spans="1:4" x14ac:dyDescent="0.2">
      <c r="A21" s="3">
        <v>43832</v>
      </c>
      <c r="B21" s="8" t="s">
        <v>2</v>
      </c>
      <c r="C21" s="5" t="s">
        <v>6</v>
      </c>
      <c r="D21" s="4">
        <v>92.11</v>
      </c>
    </row>
    <row r="22" spans="1:4" x14ac:dyDescent="0.2">
      <c r="A22" s="3">
        <v>43833</v>
      </c>
      <c r="B22" s="8" t="s">
        <v>2</v>
      </c>
      <c r="C22" s="5" t="s">
        <v>6</v>
      </c>
      <c r="D22" s="4">
        <v>261.29000000000002</v>
      </c>
    </row>
    <row r="23" spans="1:4" x14ac:dyDescent="0.2">
      <c r="A23" s="3">
        <v>43840</v>
      </c>
      <c r="B23" s="8" t="s">
        <v>2</v>
      </c>
      <c r="C23" s="5" t="s">
        <v>6</v>
      </c>
      <c r="D23" s="4">
        <v>277.67</v>
      </c>
    </row>
    <row r="24" spans="1:4" x14ac:dyDescent="0.2">
      <c r="A24" s="3">
        <v>43834</v>
      </c>
      <c r="B24" s="8" t="s">
        <v>2</v>
      </c>
      <c r="C24" s="5" t="s">
        <v>7</v>
      </c>
      <c r="D24" s="4">
        <v>228.07</v>
      </c>
    </row>
    <row r="25" spans="1:4" x14ac:dyDescent="0.2">
      <c r="A25" s="3">
        <v>43839</v>
      </c>
      <c r="B25" s="8" t="s">
        <v>2</v>
      </c>
      <c r="C25" s="5" t="s">
        <v>7</v>
      </c>
      <c r="D25" s="4">
        <v>165.27</v>
      </c>
    </row>
    <row r="26" spans="1:4" x14ac:dyDescent="0.2">
      <c r="A26" s="3">
        <v>43832</v>
      </c>
      <c r="B26" s="8" t="s">
        <v>8</v>
      </c>
      <c r="C26" s="5" t="s">
        <v>3</v>
      </c>
      <c r="D26" s="4">
        <v>129.38</v>
      </c>
    </row>
    <row r="27" spans="1:4" x14ac:dyDescent="0.2">
      <c r="A27" s="3">
        <v>43832</v>
      </c>
      <c r="B27" s="8" t="s">
        <v>8</v>
      </c>
      <c r="C27" s="5" t="s">
        <v>3</v>
      </c>
      <c r="D27" s="4">
        <v>40.64</v>
      </c>
    </row>
    <row r="28" spans="1:4" x14ac:dyDescent="0.2">
      <c r="A28" s="3">
        <v>43833</v>
      </c>
      <c r="B28" s="8" t="s">
        <v>8</v>
      </c>
      <c r="C28" s="5" t="s">
        <v>3</v>
      </c>
      <c r="D28" s="4">
        <v>126.42</v>
      </c>
    </row>
    <row r="29" spans="1:4" x14ac:dyDescent="0.2">
      <c r="A29" s="3">
        <v>43839</v>
      </c>
      <c r="B29" s="8" t="s">
        <v>8</v>
      </c>
      <c r="C29" s="5" t="s">
        <v>3</v>
      </c>
      <c r="D29" s="4">
        <v>253.74</v>
      </c>
    </row>
    <row r="30" spans="1:4" x14ac:dyDescent="0.2">
      <c r="A30" s="3">
        <v>43840</v>
      </c>
      <c r="B30" s="8" t="s">
        <v>8</v>
      </c>
      <c r="C30" s="5" t="s">
        <v>3</v>
      </c>
      <c r="D30" s="4">
        <v>254.52</v>
      </c>
    </row>
    <row r="31" spans="1:4" x14ac:dyDescent="0.2">
      <c r="A31" s="3">
        <v>43832</v>
      </c>
      <c r="B31" s="8" t="s">
        <v>8</v>
      </c>
      <c r="C31" s="5" t="s">
        <v>7</v>
      </c>
      <c r="D31" s="4">
        <v>74.05</v>
      </c>
    </row>
    <row r="32" spans="1:4" x14ac:dyDescent="0.2">
      <c r="A32" s="3">
        <v>43832</v>
      </c>
      <c r="B32" s="8" t="s">
        <v>8</v>
      </c>
      <c r="C32" s="5" t="s">
        <v>7</v>
      </c>
      <c r="D32" s="4">
        <v>168.49</v>
      </c>
    </row>
    <row r="33" spans="1:4" x14ac:dyDescent="0.2">
      <c r="A33" s="3">
        <v>43832</v>
      </c>
      <c r="B33" s="8" t="s">
        <v>8</v>
      </c>
      <c r="C33" s="5" t="s">
        <v>7</v>
      </c>
      <c r="D33" s="4">
        <v>158.81</v>
      </c>
    </row>
    <row r="34" spans="1:4" x14ac:dyDescent="0.2">
      <c r="A34" s="3">
        <v>43837</v>
      </c>
      <c r="B34" s="8" t="s">
        <v>8</v>
      </c>
      <c r="C34" s="5" t="s">
        <v>7</v>
      </c>
      <c r="D34" s="4">
        <v>156.77000000000001</v>
      </c>
    </row>
    <row r="35" spans="1:4" x14ac:dyDescent="0.2">
      <c r="A35" s="3">
        <v>43838</v>
      </c>
      <c r="B35" s="8" t="s">
        <v>8</v>
      </c>
      <c r="C35" s="5" t="s">
        <v>7</v>
      </c>
      <c r="D35" s="4">
        <v>135.1</v>
      </c>
    </row>
    <row r="36" spans="1:4" x14ac:dyDescent="0.2">
      <c r="A36" s="3">
        <v>43835</v>
      </c>
      <c r="B36" s="8" t="s">
        <v>8</v>
      </c>
      <c r="C36" s="5" t="s">
        <v>4</v>
      </c>
      <c r="D36" s="4">
        <v>261.89999999999998</v>
      </c>
    </row>
    <row r="37" spans="1:4" x14ac:dyDescent="0.2">
      <c r="A37" s="3">
        <v>43835</v>
      </c>
      <c r="B37" s="8" t="s">
        <v>8</v>
      </c>
      <c r="C37" s="5" t="s">
        <v>6</v>
      </c>
      <c r="D37" s="4">
        <v>150.78</v>
      </c>
    </row>
    <row r="38" spans="1:4" x14ac:dyDescent="0.2">
      <c r="A38" s="3">
        <v>43838</v>
      </c>
      <c r="B38" s="8" t="s">
        <v>8</v>
      </c>
      <c r="C38" s="5" t="s">
        <v>5</v>
      </c>
      <c r="D38" s="4">
        <v>157.51</v>
      </c>
    </row>
    <row r="39" spans="1:4" x14ac:dyDescent="0.2">
      <c r="A39" s="3">
        <v>43838</v>
      </c>
      <c r="B39" s="8" t="s">
        <v>8</v>
      </c>
      <c r="C39" s="5" t="s">
        <v>5</v>
      </c>
      <c r="D39" s="4">
        <v>65.150000000000006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C980-A1CF-514A-9784-A445CBC3D2D0}">
  <dimension ref="A1:P120"/>
  <sheetViews>
    <sheetView topLeftCell="J1" workbookViewId="0">
      <selection activeCell="L12" sqref="L12"/>
    </sheetView>
  </sheetViews>
  <sheetFormatPr baseColWidth="10" defaultRowHeight="16" x14ac:dyDescent="0.2"/>
  <cols>
    <col min="1" max="1" width="12" bestFit="1" customWidth="1"/>
    <col min="2" max="2" width="11.1640625" bestFit="1" customWidth="1"/>
    <col min="11" max="11" width="22.6640625" bestFit="1" customWidth="1"/>
    <col min="12" max="12" width="22.83203125" bestFit="1" customWidth="1"/>
    <col min="13" max="13" width="12.1640625" bestFit="1" customWidth="1"/>
    <col min="14" max="14" width="6.33203125" bestFit="1" customWidth="1"/>
    <col min="15" max="16" width="12.1640625" bestFit="1" customWidth="1"/>
    <col min="17" max="19" width="16.5" bestFit="1" customWidth="1"/>
    <col min="20" max="21" width="21.1640625" bestFit="1" customWidth="1"/>
  </cols>
  <sheetData>
    <row r="1" spans="1:16" x14ac:dyDescent="0.2">
      <c r="A1" s="16" t="s">
        <v>23</v>
      </c>
      <c r="B1" s="16" t="s">
        <v>24</v>
      </c>
      <c r="C1" s="16" t="s">
        <v>25</v>
      </c>
      <c r="K1" s="9" t="s">
        <v>25</v>
      </c>
      <c r="L1" t="s">
        <v>149</v>
      </c>
    </row>
    <row r="2" spans="1:16" x14ac:dyDescent="0.2">
      <c r="A2" s="17" t="s">
        <v>26</v>
      </c>
      <c r="B2" s="17" t="s">
        <v>27</v>
      </c>
      <c r="C2" s="17">
        <v>2</v>
      </c>
    </row>
    <row r="3" spans="1:16" x14ac:dyDescent="0.2">
      <c r="A3" s="17" t="s">
        <v>28</v>
      </c>
      <c r="B3" s="17" t="s">
        <v>27</v>
      </c>
      <c r="C3" s="17">
        <v>5</v>
      </c>
      <c r="L3" s="9" t="s">
        <v>18</v>
      </c>
    </row>
    <row r="4" spans="1:16" x14ac:dyDescent="0.2">
      <c r="A4" s="17" t="s">
        <v>26</v>
      </c>
      <c r="B4" s="17" t="s">
        <v>27</v>
      </c>
      <c r="C4" s="17">
        <v>3</v>
      </c>
      <c r="K4" s="9" t="s">
        <v>17</v>
      </c>
      <c r="L4" t="s">
        <v>30</v>
      </c>
      <c r="M4" t="s">
        <v>27</v>
      </c>
      <c r="N4" t="s">
        <v>35</v>
      </c>
      <c r="O4" t="s">
        <v>31</v>
      </c>
      <c r="P4" t="s">
        <v>13</v>
      </c>
    </row>
    <row r="5" spans="1:16" x14ac:dyDescent="0.2">
      <c r="A5" s="17" t="s">
        <v>29</v>
      </c>
      <c r="B5" s="17" t="s">
        <v>30</v>
      </c>
      <c r="C5" s="17">
        <v>5</v>
      </c>
      <c r="K5" s="10" t="s">
        <v>28</v>
      </c>
    </row>
    <row r="6" spans="1:16" x14ac:dyDescent="0.2">
      <c r="A6" s="17" t="s">
        <v>29</v>
      </c>
      <c r="B6" s="17" t="s">
        <v>27</v>
      </c>
      <c r="C6" s="17">
        <v>15</v>
      </c>
      <c r="K6" s="14" t="s">
        <v>36</v>
      </c>
      <c r="L6">
        <v>8</v>
      </c>
      <c r="M6">
        <v>8</v>
      </c>
      <c r="O6">
        <v>1</v>
      </c>
      <c r="P6">
        <v>17</v>
      </c>
    </row>
    <row r="7" spans="1:16" x14ac:dyDescent="0.2">
      <c r="A7" s="17" t="s">
        <v>26</v>
      </c>
      <c r="B7" s="17" t="s">
        <v>31</v>
      </c>
      <c r="C7" s="17">
        <v>5</v>
      </c>
      <c r="K7" s="14" t="s">
        <v>38</v>
      </c>
      <c r="L7">
        <v>3.625</v>
      </c>
      <c r="M7">
        <v>5.875</v>
      </c>
      <c r="O7">
        <v>5</v>
      </c>
      <c r="P7">
        <v>4.7647058823529411</v>
      </c>
    </row>
    <row r="8" spans="1:16" x14ac:dyDescent="0.2">
      <c r="A8" s="17" t="s">
        <v>32</v>
      </c>
      <c r="B8" s="17" t="s">
        <v>27</v>
      </c>
      <c r="C8" s="17">
        <v>5</v>
      </c>
      <c r="K8" s="10" t="s">
        <v>32</v>
      </c>
    </row>
    <row r="9" spans="1:16" x14ac:dyDescent="0.2">
      <c r="A9" s="17" t="s">
        <v>33</v>
      </c>
      <c r="B9" s="17" t="s">
        <v>27</v>
      </c>
      <c r="C9" s="17">
        <v>3</v>
      </c>
      <c r="K9" s="14" t="s">
        <v>36</v>
      </c>
      <c r="L9">
        <v>1</v>
      </c>
      <c r="M9">
        <v>8</v>
      </c>
      <c r="O9">
        <v>9</v>
      </c>
      <c r="P9">
        <v>18</v>
      </c>
    </row>
    <row r="10" spans="1:16" x14ac:dyDescent="0.2">
      <c r="A10" s="17" t="s">
        <v>26</v>
      </c>
      <c r="B10" s="17" t="s">
        <v>30</v>
      </c>
      <c r="C10" s="17">
        <v>10</v>
      </c>
      <c r="K10" s="14" t="s">
        <v>38</v>
      </c>
      <c r="L10">
        <v>5</v>
      </c>
      <c r="M10">
        <v>6.25</v>
      </c>
      <c r="O10">
        <v>12</v>
      </c>
      <c r="P10">
        <v>9.0555555555555554</v>
      </c>
    </row>
    <row r="11" spans="1:16" x14ac:dyDescent="0.2">
      <c r="A11" s="17" t="s">
        <v>26</v>
      </c>
      <c r="B11" s="17" t="s">
        <v>27</v>
      </c>
      <c r="C11" s="17">
        <v>5</v>
      </c>
      <c r="K11" s="10" t="s">
        <v>34</v>
      </c>
    </row>
    <row r="12" spans="1:16" x14ac:dyDescent="0.2">
      <c r="A12" s="17" t="s">
        <v>29</v>
      </c>
      <c r="B12" s="17" t="s">
        <v>27</v>
      </c>
      <c r="C12" s="17">
        <v>5</v>
      </c>
      <c r="K12" s="14" t="s">
        <v>36</v>
      </c>
      <c r="M12">
        <v>2</v>
      </c>
      <c r="O12">
        <v>1</v>
      </c>
      <c r="P12">
        <v>3</v>
      </c>
    </row>
    <row r="13" spans="1:16" x14ac:dyDescent="0.2">
      <c r="A13" s="17" t="s">
        <v>28</v>
      </c>
      <c r="B13" s="17" t="s">
        <v>27</v>
      </c>
      <c r="C13" s="17">
        <v>5</v>
      </c>
      <c r="K13" s="14" t="s">
        <v>38</v>
      </c>
      <c r="M13">
        <v>7.5</v>
      </c>
      <c r="O13">
        <v>15</v>
      </c>
      <c r="P13">
        <v>10</v>
      </c>
    </row>
    <row r="14" spans="1:16" x14ac:dyDescent="0.2">
      <c r="A14" s="17" t="s">
        <v>34</v>
      </c>
      <c r="B14" s="17" t="s">
        <v>31</v>
      </c>
      <c r="C14" s="17">
        <v>15</v>
      </c>
      <c r="K14" s="10" t="s">
        <v>33</v>
      </c>
    </row>
    <row r="15" spans="1:16" x14ac:dyDescent="0.2">
      <c r="A15" s="17" t="s">
        <v>28</v>
      </c>
      <c r="B15" s="17" t="s">
        <v>27</v>
      </c>
      <c r="C15" s="17">
        <v>5</v>
      </c>
      <c r="K15" s="14" t="s">
        <v>36</v>
      </c>
      <c r="M15">
        <v>4</v>
      </c>
      <c r="N15">
        <v>2</v>
      </c>
      <c r="P15">
        <v>6</v>
      </c>
    </row>
    <row r="16" spans="1:16" x14ac:dyDescent="0.2">
      <c r="A16" s="17" t="s">
        <v>26</v>
      </c>
      <c r="B16" s="17" t="s">
        <v>27</v>
      </c>
      <c r="C16" s="17">
        <v>15</v>
      </c>
      <c r="K16" s="14" t="s">
        <v>38</v>
      </c>
      <c r="M16">
        <v>4.5</v>
      </c>
      <c r="N16">
        <v>5</v>
      </c>
      <c r="P16">
        <v>4.666666666666667</v>
      </c>
    </row>
    <row r="17" spans="1:16" x14ac:dyDescent="0.2">
      <c r="A17" s="17" t="s">
        <v>26</v>
      </c>
      <c r="B17" s="17" t="s">
        <v>27</v>
      </c>
      <c r="C17" s="17">
        <v>5</v>
      </c>
      <c r="K17" s="10" t="s">
        <v>29</v>
      </c>
    </row>
    <row r="18" spans="1:16" x14ac:dyDescent="0.2">
      <c r="A18" s="17" t="s">
        <v>33</v>
      </c>
      <c r="B18" s="17" t="s">
        <v>35</v>
      </c>
      <c r="C18" s="17">
        <v>5</v>
      </c>
      <c r="K18" s="14" t="s">
        <v>36</v>
      </c>
      <c r="L18">
        <v>4</v>
      </c>
      <c r="M18">
        <v>8</v>
      </c>
      <c r="N18">
        <v>1</v>
      </c>
      <c r="O18">
        <v>3</v>
      </c>
      <c r="P18">
        <v>16</v>
      </c>
    </row>
    <row r="19" spans="1:16" x14ac:dyDescent="0.2">
      <c r="A19" s="17" t="s">
        <v>26</v>
      </c>
      <c r="B19" s="17" t="s">
        <v>30</v>
      </c>
      <c r="C19" s="17">
        <v>5</v>
      </c>
      <c r="K19" s="14" t="s">
        <v>38</v>
      </c>
      <c r="L19">
        <v>5</v>
      </c>
      <c r="M19">
        <v>8.75</v>
      </c>
      <c r="N19">
        <v>15</v>
      </c>
      <c r="O19">
        <v>15</v>
      </c>
      <c r="P19">
        <v>9.375</v>
      </c>
    </row>
    <row r="20" spans="1:16" x14ac:dyDescent="0.2">
      <c r="A20" s="17" t="s">
        <v>26</v>
      </c>
      <c r="B20" s="17" t="s">
        <v>27</v>
      </c>
      <c r="C20" s="17">
        <v>3</v>
      </c>
      <c r="K20" s="10" t="s">
        <v>26</v>
      </c>
    </row>
    <row r="21" spans="1:16" x14ac:dyDescent="0.2">
      <c r="A21" s="17" t="s">
        <v>32</v>
      </c>
      <c r="B21" s="17" t="s">
        <v>27</v>
      </c>
      <c r="C21" s="17">
        <v>5</v>
      </c>
      <c r="K21" s="14" t="s">
        <v>36</v>
      </c>
      <c r="L21">
        <v>4</v>
      </c>
      <c r="M21">
        <v>37</v>
      </c>
      <c r="N21">
        <v>2</v>
      </c>
      <c r="O21">
        <v>16</v>
      </c>
      <c r="P21">
        <v>59</v>
      </c>
    </row>
    <row r="22" spans="1:16" x14ac:dyDescent="0.2">
      <c r="A22" s="17" t="s">
        <v>33</v>
      </c>
      <c r="B22" s="17" t="s">
        <v>27</v>
      </c>
      <c r="C22" s="17">
        <v>10</v>
      </c>
      <c r="K22" s="14" t="s">
        <v>38</v>
      </c>
      <c r="L22">
        <v>7.5</v>
      </c>
      <c r="M22">
        <v>5.756756756756757</v>
      </c>
      <c r="N22">
        <v>5</v>
      </c>
      <c r="O22">
        <v>5.625</v>
      </c>
      <c r="P22">
        <v>5.8135593220338979</v>
      </c>
    </row>
    <row r="23" spans="1:16" x14ac:dyDescent="0.2">
      <c r="A23" s="17" t="s">
        <v>26</v>
      </c>
      <c r="B23" s="17" t="s">
        <v>31</v>
      </c>
      <c r="C23" s="17">
        <v>5</v>
      </c>
      <c r="K23" s="10" t="s">
        <v>37</v>
      </c>
      <c r="L23">
        <v>17</v>
      </c>
      <c r="M23">
        <v>67</v>
      </c>
      <c r="N23">
        <v>5</v>
      </c>
      <c r="O23">
        <v>30</v>
      </c>
      <c r="P23">
        <v>119</v>
      </c>
    </row>
    <row r="24" spans="1:16" x14ac:dyDescent="0.2">
      <c r="A24" s="17" t="s">
        <v>28</v>
      </c>
      <c r="B24" s="17" t="s">
        <v>27</v>
      </c>
      <c r="C24" s="17">
        <v>12</v>
      </c>
      <c r="K24" s="10" t="s">
        <v>39</v>
      </c>
      <c r="L24">
        <v>4.9411764705882355</v>
      </c>
      <c r="M24">
        <v>6.1641791044776122</v>
      </c>
      <c r="N24">
        <v>7</v>
      </c>
      <c r="O24">
        <v>8.7666666666666675</v>
      </c>
      <c r="P24">
        <v>6.6806722689075633</v>
      </c>
    </row>
    <row r="25" spans="1:16" x14ac:dyDescent="0.2">
      <c r="A25" s="17" t="s">
        <v>26</v>
      </c>
      <c r="B25" s="17" t="s">
        <v>27</v>
      </c>
      <c r="C25" s="17">
        <v>5</v>
      </c>
    </row>
    <row r="26" spans="1:16" x14ac:dyDescent="0.2">
      <c r="A26" s="17" t="s">
        <v>26</v>
      </c>
      <c r="B26" s="17" t="s">
        <v>27</v>
      </c>
      <c r="C26" s="17">
        <v>5</v>
      </c>
    </row>
    <row r="27" spans="1:16" x14ac:dyDescent="0.2">
      <c r="A27" s="17" t="s">
        <v>29</v>
      </c>
      <c r="B27" s="17" t="s">
        <v>27</v>
      </c>
      <c r="C27" s="17">
        <v>15</v>
      </c>
    </row>
    <row r="28" spans="1:16" x14ac:dyDescent="0.2">
      <c r="A28" s="17" t="s">
        <v>33</v>
      </c>
      <c r="B28" s="17" t="s">
        <v>35</v>
      </c>
      <c r="C28" s="17">
        <v>5</v>
      </c>
    </row>
    <row r="29" spans="1:16" x14ac:dyDescent="0.2">
      <c r="A29" s="17" t="s">
        <v>26</v>
      </c>
      <c r="B29" s="17" t="s">
        <v>27</v>
      </c>
      <c r="C29" s="17">
        <v>5</v>
      </c>
    </row>
    <row r="30" spans="1:16" x14ac:dyDescent="0.2">
      <c r="A30" s="17" t="s">
        <v>28</v>
      </c>
      <c r="B30" s="17" t="s">
        <v>30</v>
      </c>
      <c r="C30" s="17">
        <v>5</v>
      </c>
    </row>
    <row r="31" spans="1:16" x14ac:dyDescent="0.2">
      <c r="A31" s="17" t="s">
        <v>33</v>
      </c>
      <c r="B31" s="17" t="s">
        <v>27</v>
      </c>
      <c r="C31" s="17">
        <v>2</v>
      </c>
    </row>
    <row r="32" spans="1:16" x14ac:dyDescent="0.2">
      <c r="A32" s="17" t="s">
        <v>33</v>
      </c>
      <c r="B32" s="17" t="s">
        <v>27</v>
      </c>
      <c r="C32" s="17">
        <v>3</v>
      </c>
    </row>
    <row r="33" spans="1:3" x14ac:dyDescent="0.2">
      <c r="A33" s="17" t="s">
        <v>32</v>
      </c>
      <c r="B33" s="17" t="s">
        <v>31</v>
      </c>
      <c r="C33" s="17">
        <v>15</v>
      </c>
    </row>
    <row r="34" spans="1:3" x14ac:dyDescent="0.2">
      <c r="A34" s="17" t="s">
        <v>34</v>
      </c>
      <c r="B34" s="17" t="s">
        <v>27</v>
      </c>
      <c r="C34" s="17">
        <v>5</v>
      </c>
    </row>
    <row r="35" spans="1:3" x14ac:dyDescent="0.2">
      <c r="A35" s="17" t="s">
        <v>26</v>
      </c>
      <c r="B35" s="17" t="s">
        <v>27</v>
      </c>
      <c r="C35" s="17">
        <v>5</v>
      </c>
    </row>
    <row r="36" spans="1:3" x14ac:dyDescent="0.2">
      <c r="A36" s="17" t="s">
        <v>32</v>
      </c>
      <c r="B36" s="17" t="s">
        <v>31</v>
      </c>
      <c r="C36" s="17">
        <v>15</v>
      </c>
    </row>
    <row r="37" spans="1:3" x14ac:dyDescent="0.2">
      <c r="A37" s="17" t="s">
        <v>26</v>
      </c>
      <c r="B37" s="17" t="s">
        <v>27</v>
      </c>
      <c r="C37" s="17">
        <v>5</v>
      </c>
    </row>
    <row r="38" spans="1:3" x14ac:dyDescent="0.2">
      <c r="A38" s="17" t="s">
        <v>28</v>
      </c>
      <c r="B38" s="17" t="s">
        <v>27</v>
      </c>
      <c r="C38" s="17">
        <v>5</v>
      </c>
    </row>
    <row r="39" spans="1:3" x14ac:dyDescent="0.2">
      <c r="A39" s="17" t="s">
        <v>26</v>
      </c>
      <c r="B39" s="17" t="s">
        <v>31</v>
      </c>
      <c r="C39" s="17">
        <v>5</v>
      </c>
    </row>
    <row r="40" spans="1:3" x14ac:dyDescent="0.2">
      <c r="A40" s="17" t="s">
        <v>29</v>
      </c>
      <c r="B40" s="17" t="s">
        <v>27</v>
      </c>
      <c r="C40" s="17">
        <v>5</v>
      </c>
    </row>
    <row r="41" spans="1:3" x14ac:dyDescent="0.2">
      <c r="A41" s="17" t="s">
        <v>29</v>
      </c>
      <c r="B41" s="17" t="s">
        <v>30</v>
      </c>
      <c r="C41" s="17">
        <v>5</v>
      </c>
    </row>
    <row r="42" spans="1:3" x14ac:dyDescent="0.2">
      <c r="A42" s="17" t="s">
        <v>34</v>
      </c>
      <c r="B42" s="17" t="s">
        <v>27</v>
      </c>
      <c r="C42" s="17">
        <v>10</v>
      </c>
    </row>
    <row r="43" spans="1:3" x14ac:dyDescent="0.2">
      <c r="A43" s="17" t="s">
        <v>26</v>
      </c>
      <c r="B43" s="17" t="s">
        <v>27</v>
      </c>
      <c r="C43" s="17">
        <v>5</v>
      </c>
    </row>
    <row r="44" spans="1:3" x14ac:dyDescent="0.2">
      <c r="A44" s="17" t="s">
        <v>32</v>
      </c>
      <c r="B44" s="17" t="s">
        <v>31</v>
      </c>
      <c r="C44" s="17">
        <v>6</v>
      </c>
    </row>
    <row r="45" spans="1:3" x14ac:dyDescent="0.2">
      <c r="A45" s="17" t="s">
        <v>32</v>
      </c>
      <c r="B45" s="17" t="s">
        <v>27</v>
      </c>
      <c r="C45" s="17">
        <v>5</v>
      </c>
    </row>
    <row r="46" spans="1:3" x14ac:dyDescent="0.2">
      <c r="A46" s="17" t="s">
        <v>26</v>
      </c>
      <c r="B46" s="17" t="s">
        <v>31</v>
      </c>
      <c r="C46" s="17">
        <v>5</v>
      </c>
    </row>
    <row r="47" spans="1:3" x14ac:dyDescent="0.2">
      <c r="A47" s="17" t="s">
        <v>26</v>
      </c>
      <c r="B47" s="17" t="s">
        <v>27</v>
      </c>
      <c r="C47" s="17">
        <v>10</v>
      </c>
    </row>
    <row r="48" spans="1:3" x14ac:dyDescent="0.2">
      <c r="A48" s="17" t="s">
        <v>26</v>
      </c>
      <c r="B48" s="17" t="s">
        <v>31</v>
      </c>
      <c r="C48" s="17">
        <v>5</v>
      </c>
    </row>
    <row r="49" spans="1:3" x14ac:dyDescent="0.2">
      <c r="A49" s="17" t="s">
        <v>29</v>
      </c>
      <c r="B49" s="17" t="s">
        <v>31</v>
      </c>
      <c r="C49" s="17">
        <v>15</v>
      </c>
    </row>
    <row r="50" spans="1:3" x14ac:dyDescent="0.2">
      <c r="A50" s="17" t="s">
        <v>26</v>
      </c>
      <c r="B50" s="17" t="s">
        <v>27</v>
      </c>
      <c r="C50" s="17">
        <v>5</v>
      </c>
    </row>
    <row r="51" spans="1:3" x14ac:dyDescent="0.2">
      <c r="A51" s="17" t="s">
        <v>28</v>
      </c>
      <c r="B51" s="17" t="s">
        <v>27</v>
      </c>
      <c r="C51" s="17">
        <v>5</v>
      </c>
    </row>
    <row r="52" spans="1:3" x14ac:dyDescent="0.2">
      <c r="A52" s="17" t="s">
        <v>28</v>
      </c>
      <c r="B52" s="17" t="s">
        <v>30</v>
      </c>
      <c r="C52" s="17">
        <v>2</v>
      </c>
    </row>
    <row r="53" spans="1:3" x14ac:dyDescent="0.2">
      <c r="A53" s="17" t="s">
        <v>32</v>
      </c>
      <c r="B53" s="17" t="s">
        <v>27</v>
      </c>
      <c r="C53" s="17">
        <v>5</v>
      </c>
    </row>
    <row r="54" spans="1:3" x14ac:dyDescent="0.2">
      <c r="A54" s="17" t="s">
        <v>26</v>
      </c>
      <c r="B54" s="17" t="s">
        <v>27</v>
      </c>
      <c r="C54" s="17">
        <v>10</v>
      </c>
    </row>
    <row r="55" spans="1:3" x14ac:dyDescent="0.2">
      <c r="A55" s="17" t="s">
        <v>26</v>
      </c>
      <c r="B55" s="17" t="s">
        <v>31</v>
      </c>
      <c r="C55" s="17">
        <v>10</v>
      </c>
    </row>
    <row r="56" spans="1:3" x14ac:dyDescent="0.2">
      <c r="A56" s="17" t="s">
        <v>29</v>
      </c>
      <c r="B56" s="17" t="s">
        <v>27</v>
      </c>
      <c r="C56" s="17">
        <v>5</v>
      </c>
    </row>
    <row r="57" spans="1:3" x14ac:dyDescent="0.2">
      <c r="A57" s="17" t="s">
        <v>26</v>
      </c>
      <c r="B57" s="17" t="s">
        <v>31</v>
      </c>
      <c r="C57" s="17">
        <v>5</v>
      </c>
    </row>
    <row r="58" spans="1:3" x14ac:dyDescent="0.2">
      <c r="A58" s="17" t="s">
        <v>28</v>
      </c>
      <c r="B58" s="17" t="s">
        <v>30</v>
      </c>
      <c r="C58" s="17">
        <v>3</v>
      </c>
    </row>
    <row r="59" spans="1:3" x14ac:dyDescent="0.2">
      <c r="A59" s="17" t="s">
        <v>26</v>
      </c>
      <c r="B59" s="17" t="s">
        <v>27</v>
      </c>
      <c r="C59" s="17">
        <v>5</v>
      </c>
    </row>
    <row r="60" spans="1:3" x14ac:dyDescent="0.2">
      <c r="A60" s="17" t="s">
        <v>32</v>
      </c>
      <c r="B60" s="17" t="s">
        <v>27</v>
      </c>
      <c r="C60" s="17">
        <v>15</v>
      </c>
    </row>
    <row r="61" spans="1:3" x14ac:dyDescent="0.2">
      <c r="A61" s="17" t="s">
        <v>26</v>
      </c>
      <c r="B61" s="17" t="s">
        <v>31</v>
      </c>
      <c r="C61" s="17">
        <v>5</v>
      </c>
    </row>
    <row r="62" spans="1:3" x14ac:dyDescent="0.2">
      <c r="A62" s="17" t="s">
        <v>26</v>
      </c>
      <c r="B62" s="17" t="s">
        <v>27</v>
      </c>
      <c r="C62" s="17">
        <v>5</v>
      </c>
    </row>
    <row r="63" spans="1:3" x14ac:dyDescent="0.2">
      <c r="A63" s="17" t="s">
        <v>29</v>
      </c>
      <c r="B63" s="17" t="s">
        <v>27</v>
      </c>
      <c r="C63" s="17">
        <v>15</v>
      </c>
    </row>
    <row r="64" spans="1:3" x14ac:dyDescent="0.2">
      <c r="A64" s="17" t="s">
        <v>26</v>
      </c>
      <c r="B64" s="17" t="s">
        <v>35</v>
      </c>
      <c r="C64" s="17">
        <v>5</v>
      </c>
    </row>
    <row r="65" spans="1:3" x14ac:dyDescent="0.2">
      <c r="A65" s="17" t="s">
        <v>26</v>
      </c>
      <c r="B65" s="17" t="s">
        <v>27</v>
      </c>
      <c r="C65" s="17">
        <v>5</v>
      </c>
    </row>
    <row r="66" spans="1:3" x14ac:dyDescent="0.2">
      <c r="A66" s="17" t="s">
        <v>28</v>
      </c>
      <c r="B66" s="17" t="s">
        <v>30</v>
      </c>
      <c r="C66" s="17">
        <v>5</v>
      </c>
    </row>
    <row r="67" spans="1:3" x14ac:dyDescent="0.2">
      <c r="A67" s="17" t="s">
        <v>26</v>
      </c>
      <c r="B67" s="17" t="s">
        <v>27</v>
      </c>
      <c r="C67" s="17">
        <v>2</v>
      </c>
    </row>
    <row r="68" spans="1:3" x14ac:dyDescent="0.2">
      <c r="A68" s="17" t="s">
        <v>26</v>
      </c>
      <c r="B68" s="17" t="s">
        <v>27</v>
      </c>
      <c r="C68" s="17">
        <v>3</v>
      </c>
    </row>
    <row r="69" spans="1:3" x14ac:dyDescent="0.2">
      <c r="A69" s="17" t="s">
        <v>32</v>
      </c>
      <c r="B69" s="17" t="s">
        <v>31</v>
      </c>
      <c r="C69" s="17">
        <v>15</v>
      </c>
    </row>
    <row r="70" spans="1:3" x14ac:dyDescent="0.2">
      <c r="A70" s="17" t="s">
        <v>26</v>
      </c>
      <c r="B70" s="17" t="s">
        <v>27</v>
      </c>
      <c r="C70" s="17">
        <v>5</v>
      </c>
    </row>
    <row r="71" spans="1:3" x14ac:dyDescent="0.2">
      <c r="A71" s="17" t="s">
        <v>26</v>
      </c>
      <c r="B71" s="17" t="s">
        <v>27</v>
      </c>
      <c r="C71" s="17">
        <v>5</v>
      </c>
    </row>
    <row r="72" spans="1:3" x14ac:dyDescent="0.2">
      <c r="A72" s="17" t="s">
        <v>32</v>
      </c>
      <c r="B72" s="17" t="s">
        <v>31</v>
      </c>
      <c r="C72" s="17">
        <v>15</v>
      </c>
    </row>
    <row r="73" spans="1:3" x14ac:dyDescent="0.2">
      <c r="A73" s="17" t="s">
        <v>26</v>
      </c>
      <c r="B73" s="17" t="s">
        <v>27</v>
      </c>
      <c r="C73" s="17">
        <v>5</v>
      </c>
    </row>
    <row r="74" spans="1:3" x14ac:dyDescent="0.2">
      <c r="A74" s="17" t="s">
        <v>28</v>
      </c>
      <c r="B74" s="17" t="s">
        <v>27</v>
      </c>
      <c r="C74" s="17">
        <v>5</v>
      </c>
    </row>
    <row r="75" spans="1:3" x14ac:dyDescent="0.2">
      <c r="A75" s="17" t="s">
        <v>26</v>
      </c>
      <c r="B75" s="17" t="s">
        <v>31</v>
      </c>
      <c r="C75" s="17">
        <v>5</v>
      </c>
    </row>
    <row r="76" spans="1:3" x14ac:dyDescent="0.2">
      <c r="A76" s="17" t="s">
        <v>29</v>
      </c>
      <c r="B76" s="17" t="s">
        <v>27</v>
      </c>
      <c r="C76" s="17">
        <v>5</v>
      </c>
    </row>
    <row r="77" spans="1:3" x14ac:dyDescent="0.2">
      <c r="A77" s="17" t="s">
        <v>29</v>
      </c>
      <c r="B77" s="17" t="s">
        <v>30</v>
      </c>
      <c r="C77" s="17">
        <v>5</v>
      </c>
    </row>
    <row r="78" spans="1:3" x14ac:dyDescent="0.2">
      <c r="A78" s="17" t="s">
        <v>26</v>
      </c>
      <c r="B78" s="17" t="s">
        <v>27</v>
      </c>
      <c r="C78" s="17">
        <v>10</v>
      </c>
    </row>
    <row r="79" spans="1:3" x14ac:dyDescent="0.2">
      <c r="A79" s="17" t="s">
        <v>26</v>
      </c>
      <c r="B79" s="17" t="s">
        <v>27</v>
      </c>
      <c r="C79" s="17">
        <v>5</v>
      </c>
    </row>
    <row r="80" spans="1:3" x14ac:dyDescent="0.2">
      <c r="A80" s="17" t="s">
        <v>32</v>
      </c>
      <c r="B80" s="17" t="s">
        <v>31</v>
      </c>
      <c r="C80" s="17">
        <v>6</v>
      </c>
    </row>
    <row r="81" spans="1:3" x14ac:dyDescent="0.2">
      <c r="A81" s="17" t="s">
        <v>32</v>
      </c>
      <c r="B81" s="17" t="s">
        <v>27</v>
      </c>
      <c r="C81" s="17">
        <v>5</v>
      </c>
    </row>
    <row r="82" spans="1:3" x14ac:dyDescent="0.2">
      <c r="A82" s="17" t="s">
        <v>26</v>
      </c>
      <c r="B82" s="17" t="s">
        <v>31</v>
      </c>
      <c r="C82" s="17">
        <v>5</v>
      </c>
    </row>
    <row r="83" spans="1:3" x14ac:dyDescent="0.2">
      <c r="A83" s="17" t="s">
        <v>26</v>
      </c>
      <c r="B83" s="17" t="s">
        <v>27</v>
      </c>
      <c r="C83" s="17">
        <v>10</v>
      </c>
    </row>
    <row r="84" spans="1:3" x14ac:dyDescent="0.2">
      <c r="A84" s="17" t="s">
        <v>26</v>
      </c>
      <c r="B84" s="17" t="s">
        <v>31</v>
      </c>
      <c r="C84" s="17">
        <v>5</v>
      </c>
    </row>
    <row r="85" spans="1:3" x14ac:dyDescent="0.2">
      <c r="A85" s="17" t="s">
        <v>29</v>
      </c>
      <c r="B85" s="17" t="s">
        <v>31</v>
      </c>
      <c r="C85" s="17">
        <v>15</v>
      </c>
    </row>
    <row r="86" spans="1:3" x14ac:dyDescent="0.2">
      <c r="A86" s="17" t="s">
        <v>26</v>
      </c>
      <c r="B86" s="17" t="s">
        <v>27</v>
      </c>
      <c r="C86" s="17">
        <v>5</v>
      </c>
    </row>
    <row r="87" spans="1:3" x14ac:dyDescent="0.2">
      <c r="A87" s="17" t="s">
        <v>28</v>
      </c>
      <c r="B87" s="17" t="s">
        <v>27</v>
      </c>
      <c r="C87" s="17">
        <v>5</v>
      </c>
    </row>
    <row r="88" spans="1:3" x14ac:dyDescent="0.2">
      <c r="A88" s="17" t="s">
        <v>28</v>
      </c>
      <c r="B88" s="17" t="s">
        <v>30</v>
      </c>
      <c r="C88" s="17">
        <v>2</v>
      </c>
    </row>
    <row r="89" spans="1:3" x14ac:dyDescent="0.2">
      <c r="A89" s="17" t="s">
        <v>32</v>
      </c>
      <c r="B89" s="17" t="s">
        <v>27</v>
      </c>
      <c r="C89" s="17">
        <v>5</v>
      </c>
    </row>
    <row r="90" spans="1:3" x14ac:dyDescent="0.2">
      <c r="A90" s="17" t="s">
        <v>26</v>
      </c>
      <c r="B90" s="17" t="s">
        <v>27</v>
      </c>
      <c r="C90" s="17">
        <v>10</v>
      </c>
    </row>
    <row r="91" spans="1:3" x14ac:dyDescent="0.2">
      <c r="A91" s="17" t="s">
        <v>26</v>
      </c>
      <c r="B91" s="17" t="s">
        <v>27</v>
      </c>
      <c r="C91" s="17">
        <v>5</v>
      </c>
    </row>
    <row r="92" spans="1:3" x14ac:dyDescent="0.2">
      <c r="A92" s="17" t="s">
        <v>29</v>
      </c>
      <c r="B92" s="17" t="s">
        <v>35</v>
      </c>
      <c r="C92" s="17">
        <v>15</v>
      </c>
    </row>
    <row r="93" spans="1:3" x14ac:dyDescent="0.2">
      <c r="A93" s="17" t="s">
        <v>26</v>
      </c>
      <c r="B93" s="17" t="s">
        <v>35</v>
      </c>
      <c r="C93" s="17">
        <v>5</v>
      </c>
    </row>
    <row r="94" spans="1:3" x14ac:dyDescent="0.2">
      <c r="A94" s="17" t="s">
        <v>26</v>
      </c>
      <c r="B94" s="17" t="s">
        <v>27</v>
      </c>
      <c r="C94" s="17">
        <v>5</v>
      </c>
    </row>
    <row r="95" spans="1:3" x14ac:dyDescent="0.2">
      <c r="A95" s="17" t="s">
        <v>28</v>
      </c>
      <c r="B95" s="17" t="s">
        <v>30</v>
      </c>
      <c r="C95" s="17">
        <v>5</v>
      </c>
    </row>
    <row r="96" spans="1:3" x14ac:dyDescent="0.2">
      <c r="A96" s="17" t="s">
        <v>26</v>
      </c>
      <c r="B96" s="17" t="s">
        <v>27</v>
      </c>
      <c r="C96" s="17">
        <v>2</v>
      </c>
    </row>
    <row r="97" spans="1:3" x14ac:dyDescent="0.2">
      <c r="A97" s="17" t="s">
        <v>26</v>
      </c>
      <c r="B97" s="17" t="s">
        <v>27</v>
      </c>
      <c r="C97" s="17">
        <v>3</v>
      </c>
    </row>
    <row r="98" spans="1:3" x14ac:dyDescent="0.2">
      <c r="A98" s="17" t="s">
        <v>32</v>
      </c>
      <c r="B98" s="17" t="s">
        <v>31</v>
      </c>
      <c r="C98" s="17">
        <v>15</v>
      </c>
    </row>
    <row r="99" spans="1:3" x14ac:dyDescent="0.2">
      <c r="A99" s="17" t="s">
        <v>26</v>
      </c>
      <c r="B99" s="17" t="s">
        <v>27</v>
      </c>
      <c r="C99" s="17">
        <v>5</v>
      </c>
    </row>
    <row r="100" spans="1:3" x14ac:dyDescent="0.2">
      <c r="A100" s="17" t="s">
        <v>26</v>
      </c>
      <c r="B100" s="17" t="s">
        <v>27</v>
      </c>
      <c r="C100" s="17">
        <v>5</v>
      </c>
    </row>
    <row r="101" spans="1:3" x14ac:dyDescent="0.2">
      <c r="A101" s="17" t="s">
        <v>32</v>
      </c>
      <c r="B101" s="17" t="s">
        <v>31</v>
      </c>
      <c r="C101" s="17">
        <v>15</v>
      </c>
    </row>
    <row r="102" spans="1:3" x14ac:dyDescent="0.2">
      <c r="A102" s="17" t="s">
        <v>26</v>
      </c>
      <c r="B102" s="17" t="s">
        <v>27</v>
      </c>
      <c r="C102" s="17">
        <v>5</v>
      </c>
    </row>
    <row r="103" spans="1:3" x14ac:dyDescent="0.2">
      <c r="A103" s="17" t="s">
        <v>28</v>
      </c>
      <c r="B103" s="17" t="s">
        <v>31</v>
      </c>
      <c r="C103" s="17">
        <v>5</v>
      </c>
    </row>
    <row r="104" spans="1:3" x14ac:dyDescent="0.2">
      <c r="A104" s="17" t="s">
        <v>26</v>
      </c>
      <c r="B104" s="17" t="s">
        <v>31</v>
      </c>
      <c r="C104" s="17">
        <v>5</v>
      </c>
    </row>
    <row r="105" spans="1:3" x14ac:dyDescent="0.2">
      <c r="A105" s="17" t="s">
        <v>29</v>
      </c>
      <c r="B105" s="17" t="s">
        <v>27</v>
      </c>
      <c r="C105" s="17">
        <v>5</v>
      </c>
    </row>
    <row r="106" spans="1:3" x14ac:dyDescent="0.2">
      <c r="A106" s="17" t="s">
        <v>29</v>
      </c>
      <c r="B106" s="17" t="s">
        <v>30</v>
      </c>
      <c r="C106" s="17">
        <v>5</v>
      </c>
    </row>
    <row r="107" spans="1:3" x14ac:dyDescent="0.2">
      <c r="A107" s="17" t="s">
        <v>26</v>
      </c>
      <c r="B107" s="17" t="s">
        <v>27</v>
      </c>
      <c r="C107" s="17">
        <v>10</v>
      </c>
    </row>
    <row r="108" spans="1:3" x14ac:dyDescent="0.2">
      <c r="A108" s="17" t="s">
        <v>26</v>
      </c>
      <c r="B108" s="17" t="s">
        <v>31</v>
      </c>
      <c r="C108" s="17">
        <v>5</v>
      </c>
    </row>
    <row r="109" spans="1:3" x14ac:dyDescent="0.2">
      <c r="A109" s="17" t="s">
        <v>32</v>
      </c>
      <c r="B109" s="17" t="s">
        <v>31</v>
      </c>
      <c r="C109" s="17">
        <v>6</v>
      </c>
    </row>
    <row r="110" spans="1:3" x14ac:dyDescent="0.2">
      <c r="A110" s="17" t="s">
        <v>32</v>
      </c>
      <c r="B110" s="17" t="s">
        <v>27</v>
      </c>
      <c r="C110" s="17">
        <v>5</v>
      </c>
    </row>
    <row r="111" spans="1:3" x14ac:dyDescent="0.2">
      <c r="A111" s="17" t="s">
        <v>26</v>
      </c>
      <c r="B111" s="17" t="s">
        <v>31</v>
      </c>
      <c r="C111" s="17">
        <v>5</v>
      </c>
    </row>
    <row r="112" spans="1:3" x14ac:dyDescent="0.2">
      <c r="A112" s="17" t="s">
        <v>26</v>
      </c>
      <c r="B112" s="17" t="s">
        <v>27</v>
      </c>
      <c r="C112" s="17">
        <v>10</v>
      </c>
    </row>
    <row r="113" spans="1:3" x14ac:dyDescent="0.2">
      <c r="A113" s="17" t="s">
        <v>26</v>
      </c>
      <c r="B113" s="17" t="s">
        <v>31</v>
      </c>
      <c r="C113" s="17">
        <v>5</v>
      </c>
    </row>
    <row r="114" spans="1:3" x14ac:dyDescent="0.2">
      <c r="A114" s="17" t="s">
        <v>29</v>
      </c>
      <c r="B114" s="17" t="s">
        <v>31</v>
      </c>
      <c r="C114" s="17">
        <v>15</v>
      </c>
    </row>
    <row r="115" spans="1:3" x14ac:dyDescent="0.2">
      <c r="A115" s="17" t="s">
        <v>26</v>
      </c>
      <c r="B115" s="17" t="s">
        <v>30</v>
      </c>
      <c r="C115" s="17">
        <v>5</v>
      </c>
    </row>
    <row r="116" spans="1:3" x14ac:dyDescent="0.2">
      <c r="A116" s="17" t="s">
        <v>28</v>
      </c>
      <c r="B116" s="17" t="s">
        <v>30</v>
      </c>
      <c r="C116" s="17">
        <v>5</v>
      </c>
    </row>
    <row r="117" spans="1:3" x14ac:dyDescent="0.2">
      <c r="A117" s="17" t="s">
        <v>28</v>
      </c>
      <c r="B117" s="17" t="s">
        <v>30</v>
      </c>
      <c r="C117" s="17">
        <v>2</v>
      </c>
    </row>
    <row r="118" spans="1:3" x14ac:dyDescent="0.2">
      <c r="A118" s="17" t="s">
        <v>32</v>
      </c>
      <c r="B118" s="17" t="s">
        <v>30</v>
      </c>
      <c r="C118" s="17">
        <v>5</v>
      </c>
    </row>
    <row r="119" spans="1:3" x14ac:dyDescent="0.2">
      <c r="A119" s="17" t="s">
        <v>26</v>
      </c>
      <c r="B119" s="17" t="s">
        <v>30</v>
      </c>
      <c r="C119" s="17">
        <v>10</v>
      </c>
    </row>
    <row r="120" spans="1:3" x14ac:dyDescent="0.2">
      <c r="A120" s="17" t="s">
        <v>26</v>
      </c>
      <c r="B120" s="17" t="s">
        <v>31</v>
      </c>
      <c r="C120" s="17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8D96F-3EDC-4341-98CF-C7F457195307}">
  <dimension ref="A1:C18"/>
  <sheetViews>
    <sheetView workbookViewId="0">
      <selection activeCell="G25" sqref="G25"/>
    </sheetView>
  </sheetViews>
  <sheetFormatPr baseColWidth="10" defaultRowHeight="16" x14ac:dyDescent="0.2"/>
  <sheetData>
    <row r="1" spans="1:3" x14ac:dyDescent="0.2">
      <c r="A1" t="s">
        <v>23</v>
      </c>
      <c r="B1" t="s">
        <v>24</v>
      </c>
      <c r="C1" t="s">
        <v>25</v>
      </c>
    </row>
    <row r="2" spans="1:3" x14ac:dyDescent="0.2">
      <c r="A2" t="s">
        <v>28</v>
      </c>
      <c r="B2" t="s">
        <v>30</v>
      </c>
      <c r="C2">
        <v>2</v>
      </c>
    </row>
    <row r="3" spans="1:3" x14ac:dyDescent="0.2">
      <c r="A3" t="s">
        <v>28</v>
      </c>
      <c r="B3" t="s">
        <v>30</v>
      </c>
      <c r="C3">
        <v>5</v>
      </c>
    </row>
    <row r="4" spans="1:3" x14ac:dyDescent="0.2">
      <c r="A4" t="s">
        <v>28</v>
      </c>
      <c r="B4" t="s">
        <v>30</v>
      </c>
      <c r="C4">
        <v>5</v>
      </c>
    </row>
    <row r="5" spans="1:3" x14ac:dyDescent="0.2">
      <c r="A5" t="s">
        <v>28</v>
      </c>
      <c r="B5" t="s">
        <v>30</v>
      </c>
      <c r="C5">
        <v>2</v>
      </c>
    </row>
    <row r="6" spans="1:3" x14ac:dyDescent="0.2">
      <c r="A6" t="s">
        <v>28</v>
      </c>
      <c r="B6" t="s">
        <v>30</v>
      </c>
      <c r="C6">
        <v>5</v>
      </c>
    </row>
    <row r="7" spans="1:3" x14ac:dyDescent="0.2">
      <c r="A7" t="s">
        <v>28</v>
      </c>
      <c r="B7" t="s">
        <v>30</v>
      </c>
      <c r="C7">
        <v>3</v>
      </c>
    </row>
    <row r="8" spans="1:3" x14ac:dyDescent="0.2">
      <c r="A8" t="s">
        <v>28</v>
      </c>
      <c r="B8" t="s">
        <v>30</v>
      </c>
      <c r="C8">
        <v>2</v>
      </c>
    </row>
    <row r="9" spans="1:3" x14ac:dyDescent="0.2">
      <c r="A9" t="s">
        <v>28</v>
      </c>
      <c r="B9" t="s">
        <v>30</v>
      </c>
      <c r="C9">
        <v>5</v>
      </c>
    </row>
    <row r="10" spans="1:3" x14ac:dyDescent="0.2">
      <c r="A10" t="s">
        <v>28</v>
      </c>
      <c r="B10" t="s">
        <v>27</v>
      </c>
      <c r="C10">
        <v>5</v>
      </c>
    </row>
    <row r="11" spans="1:3" x14ac:dyDescent="0.2">
      <c r="A11" t="s">
        <v>28</v>
      </c>
      <c r="B11" t="s">
        <v>27</v>
      </c>
      <c r="C11">
        <v>5</v>
      </c>
    </row>
    <row r="12" spans="1:3" x14ac:dyDescent="0.2">
      <c r="A12" t="s">
        <v>28</v>
      </c>
      <c r="B12" t="s">
        <v>27</v>
      </c>
      <c r="C12">
        <v>5</v>
      </c>
    </row>
    <row r="13" spans="1:3" x14ac:dyDescent="0.2">
      <c r="A13" t="s">
        <v>28</v>
      </c>
      <c r="B13" t="s">
        <v>27</v>
      </c>
      <c r="C13">
        <v>5</v>
      </c>
    </row>
    <row r="14" spans="1:3" x14ac:dyDescent="0.2">
      <c r="A14" t="s">
        <v>28</v>
      </c>
      <c r="B14" t="s">
        <v>27</v>
      </c>
      <c r="C14">
        <v>5</v>
      </c>
    </row>
    <row r="15" spans="1:3" x14ac:dyDescent="0.2">
      <c r="A15" t="s">
        <v>28</v>
      </c>
      <c r="B15" t="s">
        <v>27</v>
      </c>
      <c r="C15">
        <v>5</v>
      </c>
    </row>
    <row r="16" spans="1:3" x14ac:dyDescent="0.2">
      <c r="A16" t="s">
        <v>28</v>
      </c>
      <c r="B16" t="s">
        <v>27</v>
      </c>
      <c r="C16">
        <v>5</v>
      </c>
    </row>
    <row r="17" spans="1:3" x14ac:dyDescent="0.2">
      <c r="A17" t="s">
        <v>28</v>
      </c>
      <c r="B17" t="s">
        <v>27</v>
      </c>
      <c r="C17">
        <v>12</v>
      </c>
    </row>
    <row r="18" spans="1:3" x14ac:dyDescent="0.2">
      <c r="A18" t="s">
        <v>28</v>
      </c>
      <c r="B18" t="s">
        <v>31</v>
      </c>
      <c r="C18">
        <v>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25667-789F-3246-AB05-3C3E902F2E9C}">
  <dimension ref="A1:N127"/>
  <sheetViews>
    <sheetView workbookViewId="0"/>
  </sheetViews>
  <sheetFormatPr baseColWidth="10" defaultRowHeight="16" x14ac:dyDescent="0.2"/>
  <cols>
    <col min="1" max="1" width="7.6640625" customWidth="1"/>
    <col min="2" max="2" width="14.1640625" style="23" customWidth="1"/>
    <col min="3" max="3" width="39.83203125" style="30" customWidth="1"/>
    <col min="4" max="4" width="12.83203125" style="23" customWidth="1"/>
    <col min="5" max="5" width="25.6640625" customWidth="1"/>
    <col min="6" max="6" width="13.83203125" customWidth="1"/>
    <col min="7" max="7" width="10.83203125" style="24"/>
  </cols>
  <sheetData>
    <row r="1" spans="1:14" ht="17" x14ac:dyDescent="0.2">
      <c r="A1" s="13" t="s">
        <v>40</v>
      </c>
      <c r="B1" s="18" t="s">
        <v>41</v>
      </c>
      <c r="C1" s="19" t="s">
        <v>42</v>
      </c>
      <c r="D1" s="18" t="s">
        <v>43</v>
      </c>
      <c r="E1" s="13" t="s">
        <v>44</v>
      </c>
      <c r="F1" s="13" t="s">
        <v>45</v>
      </c>
      <c r="G1" s="20" t="s">
        <v>46</v>
      </c>
      <c r="H1" s="13" t="s">
        <v>47</v>
      </c>
      <c r="I1" s="13" t="s">
        <v>48</v>
      </c>
      <c r="J1" s="13" t="s">
        <v>49</v>
      </c>
      <c r="K1" s="13" t="s">
        <v>50</v>
      </c>
      <c r="L1" s="13" t="s">
        <v>51</v>
      </c>
      <c r="M1" s="13" t="s">
        <v>52</v>
      </c>
      <c r="N1" s="13" t="s">
        <v>53</v>
      </c>
    </row>
    <row r="2" spans="1:14" ht="17" x14ac:dyDescent="0.2">
      <c r="A2">
        <v>2008</v>
      </c>
      <c r="B2" s="21" t="s">
        <v>54</v>
      </c>
      <c r="C2" s="22" t="s">
        <v>55</v>
      </c>
      <c r="D2" s="21" t="s">
        <v>56</v>
      </c>
      <c r="E2" s="23" t="s">
        <v>57</v>
      </c>
      <c r="F2" s="23" t="s">
        <v>58</v>
      </c>
      <c r="G2" s="24">
        <v>6</v>
      </c>
      <c r="H2" t="s">
        <v>59</v>
      </c>
      <c r="I2" t="s">
        <v>60</v>
      </c>
      <c r="J2" t="s">
        <v>61</v>
      </c>
      <c r="K2">
        <v>1</v>
      </c>
      <c r="L2" t="s">
        <v>62</v>
      </c>
      <c r="M2">
        <v>18</v>
      </c>
      <c r="N2">
        <f>IF(J2="CM",M2*1.5,M2)</f>
        <v>27</v>
      </c>
    </row>
    <row r="3" spans="1:14" ht="17" x14ac:dyDescent="0.2">
      <c r="A3">
        <v>2008</v>
      </c>
      <c r="B3" s="21" t="s">
        <v>54</v>
      </c>
      <c r="C3" s="22" t="s">
        <v>55</v>
      </c>
      <c r="D3" s="21" t="s">
        <v>63</v>
      </c>
      <c r="E3" s="23" t="s">
        <v>64</v>
      </c>
      <c r="F3" s="23" t="s">
        <v>58</v>
      </c>
      <c r="G3" s="24">
        <v>6</v>
      </c>
      <c r="H3" t="s">
        <v>59</v>
      </c>
      <c r="I3" t="s">
        <v>60</v>
      </c>
      <c r="J3" t="s">
        <v>65</v>
      </c>
      <c r="K3">
        <v>1</v>
      </c>
      <c r="L3" t="s">
        <v>62</v>
      </c>
      <c r="M3">
        <v>36</v>
      </c>
      <c r="N3">
        <f t="shared" ref="N3:N66" si="0">IF(J3="CM",M3*1.5,M3)</f>
        <v>36</v>
      </c>
    </row>
    <row r="4" spans="1:14" ht="17" x14ac:dyDescent="0.2">
      <c r="A4" s="25">
        <v>2008</v>
      </c>
      <c r="B4" s="26" t="s">
        <v>66</v>
      </c>
      <c r="C4" s="27" t="s">
        <v>55</v>
      </c>
      <c r="D4" s="28" t="s">
        <v>56</v>
      </c>
      <c r="E4" s="28" t="s">
        <v>67</v>
      </c>
      <c r="F4" s="28" t="s">
        <v>58</v>
      </c>
      <c r="G4" s="29">
        <v>6</v>
      </c>
      <c r="H4" s="25" t="s">
        <v>59</v>
      </c>
      <c r="I4" s="25" t="s">
        <v>60</v>
      </c>
      <c r="J4" s="25" t="s">
        <v>65</v>
      </c>
      <c r="K4" s="25">
        <v>1</v>
      </c>
      <c r="L4" s="25" t="s">
        <v>62</v>
      </c>
      <c r="M4" s="25">
        <v>36</v>
      </c>
      <c r="N4">
        <f t="shared" si="0"/>
        <v>36</v>
      </c>
    </row>
    <row r="5" spans="1:14" ht="17" x14ac:dyDescent="0.2">
      <c r="A5">
        <v>2008</v>
      </c>
      <c r="B5" s="23" t="s">
        <v>68</v>
      </c>
      <c r="C5" s="30" t="s">
        <v>69</v>
      </c>
      <c r="D5" s="21" t="s">
        <v>70</v>
      </c>
      <c r="E5" t="s">
        <v>71</v>
      </c>
      <c r="F5" t="s">
        <v>58</v>
      </c>
      <c r="G5" s="24">
        <v>6</v>
      </c>
      <c r="H5" t="s">
        <v>72</v>
      </c>
      <c r="I5" t="s">
        <v>73</v>
      </c>
      <c r="J5" t="s">
        <v>61</v>
      </c>
      <c r="K5">
        <v>2</v>
      </c>
      <c r="L5" t="s">
        <v>74</v>
      </c>
      <c r="M5">
        <v>2</v>
      </c>
      <c r="N5">
        <f t="shared" si="0"/>
        <v>3</v>
      </c>
    </row>
    <row r="6" spans="1:14" ht="17" x14ac:dyDescent="0.2">
      <c r="A6">
        <v>2008</v>
      </c>
      <c r="B6" s="21" t="s">
        <v>75</v>
      </c>
      <c r="C6" s="30" t="s">
        <v>76</v>
      </c>
      <c r="D6" s="21" t="s">
        <v>77</v>
      </c>
      <c r="E6" t="s">
        <v>78</v>
      </c>
      <c r="F6" t="s">
        <v>58</v>
      </c>
      <c r="G6" s="24">
        <v>27</v>
      </c>
      <c r="H6" t="s">
        <v>79</v>
      </c>
      <c r="I6" t="s">
        <v>73</v>
      </c>
      <c r="J6" t="s">
        <v>61</v>
      </c>
      <c r="K6">
        <v>2</v>
      </c>
      <c r="L6" t="s">
        <v>80</v>
      </c>
      <c r="M6">
        <v>15</v>
      </c>
      <c r="N6">
        <f t="shared" si="0"/>
        <v>22.5</v>
      </c>
    </row>
    <row r="7" spans="1:14" ht="17" x14ac:dyDescent="0.2">
      <c r="A7">
        <v>2008</v>
      </c>
      <c r="B7" s="21" t="s">
        <v>75</v>
      </c>
      <c r="C7" s="30" t="s">
        <v>76</v>
      </c>
      <c r="D7" s="21" t="s">
        <v>77</v>
      </c>
      <c r="E7" t="s">
        <v>78</v>
      </c>
      <c r="F7" t="s">
        <v>58</v>
      </c>
      <c r="G7" s="24">
        <v>27</v>
      </c>
      <c r="H7" t="s">
        <v>79</v>
      </c>
      <c r="I7" t="s">
        <v>73</v>
      </c>
      <c r="J7" t="s">
        <v>65</v>
      </c>
      <c r="K7">
        <v>2</v>
      </c>
      <c r="L7" t="s">
        <v>80</v>
      </c>
      <c r="M7">
        <v>15</v>
      </c>
      <c r="N7">
        <f t="shared" si="0"/>
        <v>15</v>
      </c>
    </row>
    <row r="8" spans="1:14" ht="17" x14ac:dyDescent="0.2">
      <c r="A8">
        <v>2008</v>
      </c>
      <c r="B8" s="21" t="s">
        <v>81</v>
      </c>
      <c r="C8" s="30" t="s">
        <v>76</v>
      </c>
      <c r="D8" s="21" t="s">
        <v>82</v>
      </c>
      <c r="E8" t="s">
        <v>78</v>
      </c>
      <c r="F8" t="s">
        <v>83</v>
      </c>
      <c r="G8" s="24">
        <v>27</v>
      </c>
      <c r="H8" t="s">
        <v>79</v>
      </c>
      <c r="I8" t="s">
        <v>73</v>
      </c>
      <c r="J8" t="s">
        <v>61</v>
      </c>
      <c r="K8">
        <v>2</v>
      </c>
      <c r="L8" t="s">
        <v>80</v>
      </c>
      <c r="M8">
        <v>15</v>
      </c>
      <c r="N8">
        <f t="shared" si="0"/>
        <v>22.5</v>
      </c>
    </row>
    <row r="9" spans="1:14" ht="17" x14ac:dyDescent="0.2">
      <c r="A9">
        <v>2008</v>
      </c>
      <c r="B9" s="21" t="s">
        <v>81</v>
      </c>
      <c r="C9" s="30" t="s">
        <v>76</v>
      </c>
      <c r="D9" s="21" t="s">
        <v>82</v>
      </c>
      <c r="E9" t="s">
        <v>78</v>
      </c>
      <c r="F9" t="s">
        <v>83</v>
      </c>
      <c r="G9" s="24">
        <v>27</v>
      </c>
      <c r="H9" t="s">
        <v>79</v>
      </c>
      <c r="I9" t="s">
        <v>73</v>
      </c>
      <c r="J9" t="s">
        <v>65</v>
      </c>
      <c r="K9">
        <v>2</v>
      </c>
      <c r="L9" t="s">
        <v>80</v>
      </c>
      <c r="M9">
        <v>15</v>
      </c>
      <c r="N9">
        <f t="shared" si="0"/>
        <v>15</v>
      </c>
    </row>
    <row r="10" spans="1:14" ht="17" x14ac:dyDescent="0.2">
      <c r="A10">
        <v>2008</v>
      </c>
      <c r="B10" s="21" t="s">
        <v>84</v>
      </c>
      <c r="C10" s="30" t="s">
        <v>85</v>
      </c>
      <c r="D10" s="21" t="s">
        <v>86</v>
      </c>
      <c r="E10" t="s">
        <v>78</v>
      </c>
      <c r="F10" t="s">
        <v>83</v>
      </c>
      <c r="G10" s="24">
        <v>27</v>
      </c>
      <c r="H10" t="s">
        <v>59</v>
      </c>
      <c r="I10" t="s">
        <v>60</v>
      </c>
      <c r="J10" t="s">
        <v>61</v>
      </c>
      <c r="K10">
        <v>1</v>
      </c>
      <c r="L10" t="s">
        <v>80</v>
      </c>
      <c r="M10">
        <v>15</v>
      </c>
      <c r="N10">
        <f t="shared" si="0"/>
        <v>22.5</v>
      </c>
    </row>
    <row r="11" spans="1:14" ht="17" x14ac:dyDescent="0.2">
      <c r="A11">
        <v>2008</v>
      </c>
      <c r="B11" s="21" t="s">
        <v>84</v>
      </c>
      <c r="C11" s="30" t="s">
        <v>85</v>
      </c>
      <c r="D11" s="21" t="s">
        <v>86</v>
      </c>
      <c r="E11" t="s">
        <v>78</v>
      </c>
      <c r="F11" t="s">
        <v>83</v>
      </c>
      <c r="G11" s="24">
        <v>27</v>
      </c>
      <c r="H11" t="s">
        <v>59</v>
      </c>
      <c r="I11" t="s">
        <v>60</v>
      </c>
      <c r="J11" t="s">
        <v>65</v>
      </c>
      <c r="K11">
        <v>1</v>
      </c>
      <c r="L11" t="s">
        <v>80</v>
      </c>
      <c r="M11">
        <v>15</v>
      </c>
      <c r="N11">
        <f t="shared" si="0"/>
        <v>15</v>
      </c>
    </row>
    <row r="12" spans="1:14" ht="17" x14ac:dyDescent="0.2">
      <c r="A12">
        <v>2008</v>
      </c>
      <c r="B12" s="21" t="s">
        <v>87</v>
      </c>
      <c r="C12" s="30" t="s">
        <v>88</v>
      </c>
      <c r="D12" s="21" t="s">
        <v>89</v>
      </c>
      <c r="E12" t="s">
        <v>90</v>
      </c>
      <c r="F12" t="s">
        <v>58</v>
      </c>
      <c r="G12" s="24">
        <v>27</v>
      </c>
      <c r="H12" t="s">
        <v>91</v>
      </c>
      <c r="I12" t="s">
        <v>60</v>
      </c>
      <c r="J12" t="s">
        <v>61</v>
      </c>
      <c r="K12">
        <v>1</v>
      </c>
      <c r="L12" t="s">
        <v>80</v>
      </c>
      <c r="M12">
        <v>11</v>
      </c>
      <c r="N12">
        <f t="shared" si="0"/>
        <v>16.5</v>
      </c>
    </row>
    <row r="13" spans="1:14" ht="17" x14ac:dyDescent="0.2">
      <c r="A13">
        <v>2008</v>
      </c>
      <c r="B13" s="21" t="s">
        <v>87</v>
      </c>
      <c r="C13" s="30" t="s">
        <v>88</v>
      </c>
      <c r="D13" s="21" t="s">
        <v>89</v>
      </c>
      <c r="E13" t="s">
        <v>90</v>
      </c>
      <c r="F13" t="s">
        <v>58</v>
      </c>
      <c r="G13" s="24">
        <v>27</v>
      </c>
      <c r="H13" t="s">
        <v>91</v>
      </c>
      <c r="I13" t="s">
        <v>60</v>
      </c>
      <c r="J13" t="s">
        <v>65</v>
      </c>
      <c r="K13">
        <v>1</v>
      </c>
      <c r="L13" t="s">
        <v>80</v>
      </c>
      <c r="M13">
        <v>24</v>
      </c>
      <c r="N13">
        <f t="shared" si="0"/>
        <v>24</v>
      </c>
    </row>
    <row r="14" spans="1:14" ht="17" x14ac:dyDescent="0.2">
      <c r="A14">
        <v>2008</v>
      </c>
      <c r="B14" s="21" t="s">
        <v>92</v>
      </c>
      <c r="C14" s="30" t="s">
        <v>93</v>
      </c>
      <c r="D14" s="21" t="s">
        <v>89</v>
      </c>
      <c r="E14" t="s">
        <v>90</v>
      </c>
      <c r="F14" t="s">
        <v>58</v>
      </c>
      <c r="G14" s="24">
        <v>27</v>
      </c>
      <c r="H14" t="s">
        <v>91</v>
      </c>
      <c r="I14" t="s">
        <v>60</v>
      </c>
      <c r="J14" t="s">
        <v>65</v>
      </c>
      <c r="K14">
        <v>2</v>
      </c>
      <c r="L14" t="s">
        <v>80</v>
      </c>
      <c r="M14">
        <v>24</v>
      </c>
      <c r="N14">
        <f t="shared" si="0"/>
        <v>24</v>
      </c>
    </row>
    <row r="15" spans="1:14" ht="17" x14ac:dyDescent="0.2">
      <c r="A15">
        <v>2009</v>
      </c>
      <c r="B15" s="21" t="s">
        <v>54</v>
      </c>
      <c r="C15" s="22" t="s">
        <v>55</v>
      </c>
      <c r="D15" s="21" t="s">
        <v>56</v>
      </c>
      <c r="E15" s="23" t="s">
        <v>57</v>
      </c>
      <c r="F15" s="23" t="s">
        <v>58</v>
      </c>
      <c r="G15" s="24">
        <v>6</v>
      </c>
      <c r="H15" t="s">
        <v>59</v>
      </c>
      <c r="I15" t="s">
        <v>60</v>
      </c>
      <c r="J15" t="s">
        <v>61</v>
      </c>
      <c r="K15">
        <v>1</v>
      </c>
      <c r="L15" t="s">
        <v>62</v>
      </c>
      <c r="M15">
        <v>18</v>
      </c>
      <c r="N15">
        <f t="shared" si="0"/>
        <v>27</v>
      </c>
    </row>
    <row r="16" spans="1:14" ht="17" x14ac:dyDescent="0.2">
      <c r="A16">
        <v>2009</v>
      </c>
      <c r="B16" s="21" t="s">
        <v>54</v>
      </c>
      <c r="C16" s="22" t="s">
        <v>55</v>
      </c>
      <c r="D16" s="21" t="s">
        <v>63</v>
      </c>
      <c r="E16" s="23" t="s">
        <v>64</v>
      </c>
      <c r="F16" s="23" t="s">
        <v>58</v>
      </c>
      <c r="G16" s="24">
        <v>6</v>
      </c>
      <c r="H16" t="s">
        <v>59</v>
      </c>
      <c r="I16" t="s">
        <v>60</v>
      </c>
      <c r="J16" t="s">
        <v>65</v>
      </c>
      <c r="K16">
        <v>1</v>
      </c>
      <c r="L16" t="s">
        <v>62</v>
      </c>
      <c r="M16">
        <v>36</v>
      </c>
      <c r="N16">
        <f t="shared" si="0"/>
        <v>36</v>
      </c>
    </row>
    <row r="17" spans="1:14" ht="17" x14ac:dyDescent="0.2">
      <c r="A17">
        <v>2009</v>
      </c>
      <c r="B17" s="21" t="s">
        <v>75</v>
      </c>
      <c r="C17" s="30" t="s">
        <v>76</v>
      </c>
      <c r="D17" s="21" t="s">
        <v>77</v>
      </c>
      <c r="E17" t="s">
        <v>78</v>
      </c>
      <c r="F17" t="s">
        <v>58</v>
      </c>
      <c r="G17" s="24">
        <v>27</v>
      </c>
      <c r="H17" t="s">
        <v>79</v>
      </c>
      <c r="I17" t="s">
        <v>73</v>
      </c>
      <c r="J17" t="s">
        <v>61</v>
      </c>
      <c r="K17">
        <v>2</v>
      </c>
      <c r="L17" t="s">
        <v>80</v>
      </c>
      <c r="M17">
        <v>15</v>
      </c>
      <c r="N17">
        <f t="shared" si="0"/>
        <v>22.5</v>
      </c>
    </row>
    <row r="18" spans="1:14" ht="17" x14ac:dyDescent="0.2">
      <c r="A18">
        <v>2009</v>
      </c>
      <c r="B18" s="21" t="s">
        <v>75</v>
      </c>
      <c r="C18" s="30" t="s">
        <v>76</v>
      </c>
      <c r="D18" s="21" t="s">
        <v>77</v>
      </c>
      <c r="E18" t="s">
        <v>78</v>
      </c>
      <c r="F18" t="s">
        <v>58</v>
      </c>
      <c r="G18" s="24">
        <v>27</v>
      </c>
      <c r="H18" t="s">
        <v>79</v>
      </c>
      <c r="I18" t="s">
        <v>73</v>
      </c>
      <c r="J18" t="s">
        <v>65</v>
      </c>
      <c r="K18">
        <v>2</v>
      </c>
      <c r="L18" t="s">
        <v>80</v>
      </c>
      <c r="M18">
        <v>15</v>
      </c>
      <c r="N18">
        <f t="shared" si="0"/>
        <v>15</v>
      </c>
    </row>
    <row r="19" spans="1:14" ht="17" x14ac:dyDescent="0.2">
      <c r="A19">
        <v>2009</v>
      </c>
      <c r="B19" s="21" t="s">
        <v>81</v>
      </c>
      <c r="C19" s="30" t="s">
        <v>76</v>
      </c>
      <c r="D19" s="21" t="s">
        <v>82</v>
      </c>
      <c r="E19" t="s">
        <v>78</v>
      </c>
      <c r="F19" t="s">
        <v>83</v>
      </c>
      <c r="G19" s="24">
        <v>27</v>
      </c>
      <c r="H19" t="s">
        <v>79</v>
      </c>
      <c r="I19" t="s">
        <v>73</v>
      </c>
      <c r="J19" t="s">
        <v>61</v>
      </c>
      <c r="K19">
        <v>2</v>
      </c>
      <c r="L19" t="s">
        <v>80</v>
      </c>
      <c r="M19">
        <v>15</v>
      </c>
      <c r="N19">
        <f t="shared" si="0"/>
        <v>22.5</v>
      </c>
    </row>
    <row r="20" spans="1:14" ht="17" x14ac:dyDescent="0.2">
      <c r="A20">
        <v>2009</v>
      </c>
      <c r="B20" s="21" t="s">
        <v>81</v>
      </c>
      <c r="C20" s="30" t="s">
        <v>76</v>
      </c>
      <c r="D20" s="21" t="s">
        <v>82</v>
      </c>
      <c r="E20" t="s">
        <v>78</v>
      </c>
      <c r="F20" t="s">
        <v>83</v>
      </c>
      <c r="G20" s="24">
        <v>27</v>
      </c>
      <c r="H20" t="s">
        <v>79</v>
      </c>
      <c r="I20" t="s">
        <v>73</v>
      </c>
      <c r="J20" t="s">
        <v>65</v>
      </c>
      <c r="K20">
        <v>2</v>
      </c>
      <c r="L20" t="s">
        <v>80</v>
      </c>
      <c r="M20">
        <v>15</v>
      </c>
      <c r="N20">
        <f t="shared" si="0"/>
        <v>15</v>
      </c>
    </row>
    <row r="21" spans="1:14" ht="17" x14ac:dyDescent="0.2">
      <c r="A21">
        <v>2009</v>
      </c>
      <c r="B21" s="23" t="s">
        <v>94</v>
      </c>
      <c r="C21" s="30" t="s">
        <v>55</v>
      </c>
      <c r="D21" s="23" t="s">
        <v>95</v>
      </c>
      <c r="E21" t="s">
        <v>57</v>
      </c>
      <c r="F21" t="s">
        <v>58</v>
      </c>
      <c r="G21" s="24">
        <v>6</v>
      </c>
      <c r="H21" t="s">
        <v>79</v>
      </c>
      <c r="I21" t="s">
        <v>73</v>
      </c>
      <c r="J21" t="s">
        <v>61</v>
      </c>
      <c r="K21">
        <v>2</v>
      </c>
      <c r="L21" t="s">
        <v>62</v>
      </c>
      <c r="M21">
        <v>24</v>
      </c>
      <c r="N21">
        <f t="shared" si="0"/>
        <v>36</v>
      </c>
    </row>
    <row r="22" spans="1:14" ht="17" x14ac:dyDescent="0.2">
      <c r="A22">
        <v>2009</v>
      </c>
      <c r="B22" s="23" t="s">
        <v>94</v>
      </c>
      <c r="C22" s="30" t="s">
        <v>55</v>
      </c>
      <c r="D22" s="23" t="s">
        <v>95</v>
      </c>
      <c r="E22" t="s">
        <v>57</v>
      </c>
      <c r="F22" t="s">
        <v>58</v>
      </c>
      <c r="G22" s="24">
        <v>6</v>
      </c>
      <c r="H22" t="s">
        <v>79</v>
      </c>
      <c r="I22" t="s">
        <v>73</v>
      </c>
      <c r="J22" t="s">
        <v>65</v>
      </c>
      <c r="K22">
        <v>2</v>
      </c>
      <c r="L22" t="s">
        <v>62</v>
      </c>
      <c r="M22">
        <v>36</v>
      </c>
      <c r="N22">
        <f t="shared" si="0"/>
        <v>36</v>
      </c>
    </row>
    <row r="23" spans="1:14" ht="17" x14ac:dyDescent="0.2">
      <c r="A23">
        <v>2009</v>
      </c>
      <c r="B23" s="21" t="s">
        <v>96</v>
      </c>
      <c r="C23" s="30" t="s">
        <v>97</v>
      </c>
      <c r="D23" s="21" t="s">
        <v>98</v>
      </c>
      <c r="E23" t="s">
        <v>99</v>
      </c>
      <c r="F23" t="s">
        <v>58</v>
      </c>
      <c r="G23" s="24">
        <v>27</v>
      </c>
      <c r="H23" t="s">
        <v>72</v>
      </c>
      <c r="I23" t="s">
        <v>73</v>
      </c>
      <c r="J23" t="s">
        <v>61</v>
      </c>
      <c r="K23">
        <v>2</v>
      </c>
      <c r="L23" t="s">
        <v>100</v>
      </c>
      <c r="M23">
        <v>11</v>
      </c>
      <c r="N23">
        <f t="shared" si="0"/>
        <v>16.5</v>
      </c>
    </row>
    <row r="24" spans="1:14" ht="17" x14ac:dyDescent="0.2">
      <c r="A24" s="25">
        <v>2010</v>
      </c>
      <c r="B24" s="28" t="s">
        <v>54</v>
      </c>
      <c r="C24" s="27" t="s">
        <v>55</v>
      </c>
      <c r="D24" s="28" t="s">
        <v>56</v>
      </c>
      <c r="E24" s="28" t="s">
        <v>57</v>
      </c>
      <c r="F24" s="28" t="s">
        <v>58</v>
      </c>
      <c r="G24" s="29">
        <v>6</v>
      </c>
      <c r="H24" s="25" t="s">
        <v>59</v>
      </c>
      <c r="I24" s="25" t="s">
        <v>60</v>
      </c>
      <c r="J24" s="25" t="s">
        <v>61</v>
      </c>
      <c r="K24" s="25">
        <v>1</v>
      </c>
      <c r="L24" s="25" t="s">
        <v>62</v>
      </c>
      <c r="M24" s="25">
        <v>18</v>
      </c>
      <c r="N24">
        <f t="shared" si="0"/>
        <v>27</v>
      </c>
    </row>
    <row r="25" spans="1:14" ht="17" x14ac:dyDescent="0.2">
      <c r="A25" s="25">
        <v>2010</v>
      </c>
      <c r="B25" s="28" t="s">
        <v>54</v>
      </c>
      <c r="C25" s="27" t="s">
        <v>55</v>
      </c>
      <c r="D25" s="21" t="s">
        <v>63</v>
      </c>
      <c r="E25" s="23" t="s">
        <v>64</v>
      </c>
      <c r="F25" s="28" t="s">
        <v>58</v>
      </c>
      <c r="G25" s="29">
        <v>6</v>
      </c>
      <c r="H25" s="25" t="s">
        <v>59</v>
      </c>
      <c r="I25" s="25" t="s">
        <v>60</v>
      </c>
      <c r="J25" s="25" t="s">
        <v>65</v>
      </c>
      <c r="K25" s="25">
        <v>1</v>
      </c>
      <c r="L25" s="25" t="s">
        <v>62</v>
      </c>
      <c r="M25" s="25">
        <v>36</v>
      </c>
      <c r="N25">
        <f t="shared" si="0"/>
        <v>36</v>
      </c>
    </row>
    <row r="26" spans="1:14" ht="17" x14ac:dyDescent="0.2">
      <c r="A26" s="25">
        <v>2010</v>
      </c>
      <c r="B26" s="23" t="s">
        <v>94</v>
      </c>
      <c r="C26" s="30" t="s">
        <v>55</v>
      </c>
      <c r="D26" s="23" t="s">
        <v>95</v>
      </c>
      <c r="E26" t="s">
        <v>57</v>
      </c>
      <c r="F26" t="s">
        <v>58</v>
      </c>
      <c r="G26" s="24">
        <v>6</v>
      </c>
      <c r="H26" t="s">
        <v>79</v>
      </c>
      <c r="I26" t="s">
        <v>73</v>
      </c>
      <c r="J26" t="s">
        <v>61</v>
      </c>
      <c r="K26">
        <v>2</v>
      </c>
      <c r="L26" t="s">
        <v>62</v>
      </c>
      <c r="M26">
        <v>24</v>
      </c>
      <c r="N26">
        <f t="shared" si="0"/>
        <v>36</v>
      </c>
    </row>
    <row r="27" spans="1:14" ht="17" x14ac:dyDescent="0.2">
      <c r="A27" s="25">
        <v>2010</v>
      </c>
      <c r="B27" s="23" t="s">
        <v>94</v>
      </c>
      <c r="C27" s="30" t="s">
        <v>55</v>
      </c>
      <c r="D27" s="23" t="s">
        <v>95</v>
      </c>
      <c r="E27" t="s">
        <v>57</v>
      </c>
      <c r="F27" t="s">
        <v>58</v>
      </c>
      <c r="G27" s="24">
        <v>6</v>
      </c>
      <c r="H27" t="s">
        <v>79</v>
      </c>
      <c r="I27" t="s">
        <v>73</v>
      </c>
      <c r="J27" t="s">
        <v>65</v>
      </c>
      <c r="K27">
        <v>2</v>
      </c>
      <c r="L27" t="s">
        <v>62</v>
      </c>
      <c r="M27">
        <v>36</v>
      </c>
      <c r="N27">
        <f t="shared" si="0"/>
        <v>36</v>
      </c>
    </row>
    <row r="28" spans="1:14" ht="17" x14ac:dyDescent="0.2">
      <c r="A28" s="25">
        <v>2010</v>
      </c>
      <c r="B28" s="21" t="s">
        <v>101</v>
      </c>
      <c r="C28" s="30" t="s">
        <v>102</v>
      </c>
      <c r="D28" s="21" t="s">
        <v>77</v>
      </c>
      <c r="E28" t="s">
        <v>78</v>
      </c>
      <c r="F28" t="s">
        <v>58</v>
      </c>
      <c r="G28" s="24">
        <v>27</v>
      </c>
      <c r="H28" t="s">
        <v>79</v>
      </c>
      <c r="I28" t="s">
        <v>73</v>
      </c>
      <c r="J28" t="s">
        <v>61</v>
      </c>
      <c r="K28">
        <v>2</v>
      </c>
      <c r="L28" t="s">
        <v>80</v>
      </c>
      <c r="M28">
        <v>15</v>
      </c>
      <c r="N28">
        <f t="shared" si="0"/>
        <v>22.5</v>
      </c>
    </row>
    <row r="29" spans="1:14" ht="17" x14ac:dyDescent="0.2">
      <c r="A29" s="25">
        <v>2010</v>
      </c>
      <c r="B29" s="21" t="s">
        <v>101</v>
      </c>
      <c r="C29" s="30" t="s">
        <v>102</v>
      </c>
      <c r="D29" s="21" t="s">
        <v>77</v>
      </c>
      <c r="E29" t="s">
        <v>78</v>
      </c>
      <c r="F29" t="s">
        <v>58</v>
      </c>
      <c r="G29" s="24">
        <v>27</v>
      </c>
      <c r="H29" t="s">
        <v>79</v>
      </c>
      <c r="I29" t="s">
        <v>73</v>
      </c>
      <c r="J29" t="s">
        <v>65</v>
      </c>
      <c r="K29">
        <v>2</v>
      </c>
      <c r="L29" t="s">
        <v>80</v>
      </c>
      <c r="M29">
        <v>15</v>
      </c>
      <c r="N29">
        <f t="shared" si="0"/>
        <v>15</v>
      </c>
    </row>
    <row r="30" spans="1:14" ht="17" x14ac:dyDescent="0.2">
      <c r="A30" s="25">
        <v>2010</v>
      </c>
      <c r="B30" s="21" t="s">
        <v>103</v>
      </c>
      <c r="C30" s="30" t="s">
        <v>102</v>
      </c>
      <c r="D30" s="21" t="s">
        <v>82</v>
      </c>
      <c r="E30" t="s">
        <v>78</v>
      </c>
      <c r="F30" t="s">
        <v>83</v>
      </c>
      <c r="G30" s="24">
        <v>27</v>
      </c>
      <c r="H30" t="s">
        <v>79</v>
      </c>
      <c r="I30" t="s">
        <v>73</v>
      </c>
      <c r="J30" t="s">
        <v>61</v>
      </c>
      <c r="K30">
        <v>2</v>
      </c>
      <c r="L30" t="s">
        <v>80</v>
      </c>
      <c r="M30">
        <v>15</v>
      </c>
      <c r="N30">
        <f t="shared" si="0"/>
        <v>22.5</v>
      </c>
    </row>
    <row r="31" spans="1:14" ht="17" x14ac:dyDescent="0.2">
      <c r="A31" s="25">
        <v>2010</v>
      </c>
      <c r="B31" s="21" t="s">
        <v>103</v>
      </c>
      <c r="C31" s="30" t="s">
        <v>102</v>
      </c>
      <c r="D31" s="21" t="s">
        <v>82</v>
      </c>
      <c r="E31" t="s">
        <v>78</v>
      </c>
      <c r="F31" t="s">
        <v>83</v>
      </c>
      <c r="G31" s="24">
        <v>27</v>
      </c>
      <c r="H31" t="s">
        <v>79</v>
      </c>
      <c r="I31" t="s">
        <v>73</v>
      </c>
      <c r="J31" t="s">
        <v>65</v>
      </c>
      <c r="K31">
        <v>2</v>
      </c>
      <c r="L31" t="s">
        <v>80</v>
      </c>
      <c r="M31">
        <v>15</v>
      </c>
      <c r="N31">
        <f t="shared" si="0"/>
        <v>15</v>
      </c>
    </row>
    <row r="32" spans="1:14" ht="17" x14ac:dyDescent="0.2">
      <c r="A32">
        <v>2010</v>
      </c>
      <c r="B32" s="21" t="s">
        <v>96</v>
      </c>
      <c r="C32" s="30" t="s">
        <v>97</v>
      </c>
      <c r="D32" s="21" t="s">
        <v>98</v>
      </c>
      <c r="E32" t="s">
        <v>99</v>
      </c>
      <c r="F32" t="s">
        <v>58</v>
      </c>
      <c r="G32" s="24">
        <v>27</v>
      </c>
      <c r="H32" t="s">
        <v>72</v>
      </c>
      <c r="I32" t="s">
        <v>73</v>
      </c>
      <c r="J32" t="s">
        <v>61</v>
      </c>
      <c r="K32">
        <v>2</v>
      </c>
      <c r="L32" t="s">
        <v>100</v>
      </c>
      <c r="M32">
        <v>9</v>
      </c>
      <c r="N32">
        <f t="shared" si="0"/>
        <v>13.5</v>
      </c>
    </row>
    <row r="33" spans="1:14" ht="17" x14ac:dyDescent="0.2">
      <c r="A33" s="25">
        <v>2011</v>
      </c>
      <c r="B33" s="28" t="s">
        <v>54</v>
      </c>
      <c r="C33" s="27" t="s">
        <v>55</v>
      </c>
      <c r="D33" s="28" t="s">
        <v>56</v>
      </c>
      <c r="E33" s="28" t="s">
        <v>57</v>
      </c>
      <c r="F33" s="28" t="s">
        <v>58</v>
      </c>
      <c r="G33" s="29">
        <v>6</v>
      </c>
      <c r="H33" s="25" t="s">
        <v>59</v>
      </c>
      <c r="I33" s="25" t="s">
        <v>60</v>
      </c>
      <c r="J33" s="25" t="s">
        <v>61</v>
      </c>
      <c r="K33" s="25">
        <v>1</v>
      </c>
      <c r="L33" s="25" t="s">
        <v>62</v>
      </c>
      <c r="M33" s="25">
        <v>18</v>
      </c>
      <c r="N33">
        <f t="shared" si="0"/>
        <v>27</v>
      </c>
    </row>
    <row r="34" spans="1:14" ht="17" x14ac:dyDescent="0.2">
      <c r="A34" s="25">
        <v>2011</v>
      </c>
      <c r="B34" s="28" t="s">
        <v>54</v>
      </c>
      <c r="C34" s="27" t="s">
        <v>55</v>
      </c>
      <c r="D34" s="21" t="s">
        <v>63</v>
      </c>
      <c r="E34" s="23" t="s">
        <v>64</v>
      </c>
      <c r="F34" s="28" t="s">
        <v>58</v>
      </c>
      <c r="G34" s="29">
        <v>6</v>
      </c>
      <c r="H34" s="25" t="s">
        <v>59</v>
      </c>
      <c r="I34" s="25" t="s">
        <v>60</v>
      </c>
      <c r="J34" s="25" t="s">
        <v>65</v>
      </c>
      <c r="K34" s="25">
        <v>1</v>
      </c>
      <c r="L34" s="25" t="s">
        <v>62</v>
      </c>
      <c r="M34" s="25">
        <v>36</v>
      </c>
      <c r="N34">
        <f t="shared" si="0"/>
        <v>36</v>
      </c>
    </row>
    <row r="35" spans="1:14" ht="17" x14ac:dyDescent="0.2">
      <c r="A35" s="25">
        <v>2011</v>
      </c>
      <c r="B35" s="23" t="s">
        <v>94</v>
      </c>
      <c r="C35" s="30" t="s">
        <v>55</v>
      </c>
      <c r="D35" s="23" t="s">
        <v>95</v>
      </c>
      <c r="E35" t="s">
        <v>57</v>
      </c>
      <c r="F35" t="s">
        <v>58</v>
      </c>
      <c r="G35" s="24">
        <v>6</v>
      </c>
      <c r="H35" t="s">
        <v>79</v>
      </c>
      <c r="I35" t="s">
        <v>73</v>
      </c>
      <c r="J35" t="s">
        <v>61</v>
      </c>
      <c r="K35">
        <v>2</v>
      </c>
      <c r="L35" t="s">
        <v>62</v>
      </c>
      <c r="M35">
        <v>39</v>
      </c>
      <c r="N35">
        <f t="shared" si="0"/>
        <v>58.5</v>
      </c>
    </row>
    <row r="36" spans="1:14" ht="17" x14ac:dyDescent="0.2">
      <c r="A36" s="25">
        <v>2011</v>
      </c>
      <c r="B36" s="23" t="s">
        <v>94</v>
      </c>
      <c r="C36" s="30" t="s">
        <v>55</v>
      </c>
      <c r="D36" s="23" t="s">
        <v>95</v>
      </c>
      <c r="E36" t="s">
        <v>57</v>
      </c>
      <c r="F36" t="s">
        <v>58</v>
      </c>
      <c r="G36" s="24">
        <v>6</v>
      </c>
      <c r="H36" t="s">
        <v>79</v>
      </c>
      <c r="I36" t="s">
        <v>73</v>
      </c>
      <c r="J36" t="s">
        <v>65</v>
      </c>
      <c r="K36">
        <v>2</v>
      </c>
      <c r="L36" t="s">
        <v>62</v>
      </c>
      <c r="M36">
        <v>36</v>
      </c>
      <c r="N36">
        <f t="shared" si="0"/>
        <v>36</v>
      </c>
    </row>
    <row r="37" spans="1:14" ht="17" x14ac:dyDescent="0.2">
      <c r="A37" s="25">
        <v>2011</v>
      </c>
      <c r="B37" s="21" t="s">
        <v>101</v>
      </c>
      <c r="C37" s="30" t="s">
        <v>102</v>
      </c>
      <c r="D37" s="21" t="s">
        <v>77</v>
      </c>
      <c r="E37" t="s">
        <v>78</v>
      </c>
      <c r="F37" t="s">
        <v>58</v>
      </c>
      <c r="G37" s="24">
        <v>27</v>
      </c>
      <c r="H37" t="s">
        <v>79</v>
      </c>
      <c r="I37" t="s">
        <v>73</v>
      </c>
      <c r="J37" t="s">
        <v>61</v>
      </c>
      <c r="K37">
        <v>2</v>
      </c>
      <c r="L37" t="s">
        <v>80</v>
      </c>
      <c r="M37">
        <v>15</v>
      </c>
      <c r="N37">
        <f t="shared" si="0"/>
        <v>22.5</v>
      </c>
    </row>
    <row r="38" spans="1:14" ht="17" x14ac:dyDescent="0.2">
      <c r="A38" s="25">
        <v>2011</v>
      </c>
      <c r="B38" s="21" t="s">
        <v>101</v>
      </c>
      <c r="C38" s="30" t="s">
        <v>102</v>
      </c>
      <c r="D38" s="21" t="s">
        <v>77</v>
      </c>
      <c r="E38" t="s">
        <v>78</v>
      </c>
      <c r="F38" t="s">
        <v>58</v>
      </c>
      <c r="G38" s="24">
        <v>27</v>
      </c>
      <c r="H38" t="s">
        <v>79</v>
      </c>
      <c r="I38" t="s">
        <v>73</v>
      </c>
      <c r="J38" t="s">
        <v>65</v>
      </c>
      <c r="K38">
        <v>2</v>
      </c>
      <c r="L38" t="s">
        <v>80</v>
      </c>
      <c r="M38">
        <v>15</v>
      </c>
      <c r="N38">
        <f t="shared" si="0"/>
        <v>15</v>
      </c>
    </row>
    <row r="39" spans="1:14" ht="17" x14ac:dyDescent="0.2">
      <c r="A39" s="25">
        <v>2011</v>
      </c>
      <c r="B39" s="21" t="s">
        <v>103</v>
      </c>
      <c r="C39" s="30" t="s">
        <v>102</v>
      </c>
      <c r="D39" s="21" t="s">
        <v>82</v>
      </c>
      <c r="E39" t="s">
        <v>78</v>
      </c>
      <c r="F39" t="s">
        <v>83</v>
      </c>
      <c r="G39" s="24">
        <v>27</v>
      </c>
      <c r="H39" t="s">
        <v>79</v>
      </c>
      <c r="I39" t="s">
        <v>73</v>
      </c>
      <c r="J39" t="s">
        <v>61</v>
      </c>
      <c r="K39">
        <v>2</v>
      </c>
      <c r="L39" t="s">
        <v>80</v>
      </c>
      <c r="M39">
        <v>15</v>
      </c>
      <c r="N39">
        <f t="shared" si="0"/>
        <v>22.5</v>
      </c>
    </row>
    <row r="40" spans="1:14" ht="17" x14ac:dyDescent="0.2">
      <c r="A40" s="25">
        <v>2011</v>
      </c>
      <c r="B40" s="21" t="s">
        <v>103</v>
      </c>
      <c r="C40" s="30" t="s">
        <v>102</v>
      </c>
      <c r="D40" s="21" t="s">
        <v>82</v>
      </c>
      <c r="E40" t="s">
        <v>78</v>
      </c>
      <c r="F40" t="s">
        <v>83</v>
      </c>
      <c r="G40" s="24">
        <v>27</v>
      </c>
      <c r="H40" t="s">
        <v>79</v>
      </c>
      <c r="I40" t="s">
        <v>73</v>
      </c>
      <c r="J40" t="s">
        <v>65</v>
      </c>
      <c r="K40">
        <v>2</v>
      </c>
      <c r="L40" t="s">
        <v>80</v>
      </c>
      <c r="M40">
        <v>15</v>
      </c>
      <c r="N40">
        <f t="shared" si="0"/>
        <v>15</v>
      </c>
    </row>
    <row r="41" spans="1:14" ht="17" x14ac:dyDescent="0.2">
      <c r="A41" s="25">
        <v>2011</v>
      </c>
      <c r="B41" s="21" t="s">
        <v>96</v>
      </c>
      <c r="C41" s="30" t="s">
        <v>97</v>
      </c>
      <c r="D41" s="21" t="s">
        <v>98</v>
      </c>
      <c r="E41" t="s">
        <v>99</v>
      </c>
      <c r="F41" t="s">
        <v>58</v>
      </c>
      <c r="G41" s="24">
        <v>27</v>
      </c>
      <c r="H41" t="s">
        <v>72</v>
      </c>
      <c r="I41" t="s">
        <v>73</v>
      </c>
      <c r="J41" t="s">
        <v>61</v>
      </c>
      <c r="K41">
        <v>2</v>
      </c>
      <c r="L41" t="s">
        <v>100</v>
      </c>
      <c r="M41">
        <v>9</v>
      </c>
      <c r="N41">
        <f t="shared" si="0"/>
        <v>13.5</v>
      </c>
    </row>
    <row r="42" spans="1:14" ht="17" x14ac:dyDescent="0.2">
      <c r="A42" s="25">
        <v>2011</v>
      </c>
      <c r="B42" s="21" t="s">
        <v>104</v>
      </c>
      <c r="C42" s="30" t="s">
        <v>105</v>
      </c>
      <c r="D42" s="21" t="s">
        <v>106</v>
      </c>
      <c r="E42" t="s">
        <v>78</v>
      </c>
      <c r="F42" t="s">
        <v>58</v>
      </c>
      <c r="G42" s="24">
        <v>27</v>
      </c>
      <c r="H42" t="s">
        <v>59</v>
      </c>
      <c r="I42" t="s">
        <v>60</v>
      </c>
      <c r="J42" t="s">
        <v>61</v>
      </c>
      <c r="K42">
        <v>1</v>
      </c>
      <c r="L42" t="s">
        <v>80</v>
      </c>
      <c r="M42">
        <v>15</v>
      </c>
      <c r="N42">
        <f t="shared" si="0"/>
        <v>22.5</v>
      </c>
    </row>
    <row r="43" spans="1:14" ht="17" x14ac:dyDescent="0.2">
      <c r="A43" s="25">
        <v>2011</v>
      </c>
      <c r="B43" s="21" t="s">
        <v>104</v>
      </c>
      <c r="C43" s="30" t="s">
        <v>105</v>
      </c>
      <c r="D43" s="21" t="s">
        <v>106</v>
      </c>
      <c r="E43" t="s">
        <v>78</v>
      </c>
      <c r="F43" t="s">
        <v>58</v>
      </c>
      <c r="G43" s="24">
        <v>27</v>
      </c>
      <c r="H43" t="s">
        <v>59</v>
      </c>
      <c r="I43" t="s">
        <v>60</v>
      </c>
      <c r="J43" t="s">
        <v>65</v>
      </c>
      <c r="K43">
        <v>1</v>
      </c>
      <c r="L43" t="s">
        <v>80</v>
      </c>
      <c r="M43">
        <v>15</v>
      </c>
      <c r="N43">
        <f t="shared" si="0"/>
        <v>15</v>
      </c>
    </row>
    <row r="44" spans="1:14" ht="17" x14ac:dyDescent="0.2">
      <c r="A44" s="25">
        <v>2012</v>
      </c>
      <c r="B44" s="28" t="s">
        <v>54</v>
      </c>
      <c r="C44" s="27" t="s">
        <v>55</v>
      </c>
      <c r="D44" s="28" t="s">
        <v>56</v>
      </c>
      <c r="E44" s="28" t="s">
        <v>57</v>
      </c>
      <c r="F44" s="28" t="s">
        <v>58</v>
      </c>
      <c r="G44" s="29">
        <v>6</v>
      </c>
      <c r="H44" s="25" t="s">
        <v>59</v>
      </c>
      <c r="I44" s="25" t="s">
        <v>60</v>
      </c>
      <c r="J44" s="25" t="s">
        <v>61</v>
      </c>
      <c r="K44" s="25">
        <v>1</v>
      </c>
      <c r="L44" s="25" t="s">
        <v>62</v>
      </c>
      <c r="M44" s="25">
        <v>18</v>
      </c>
      <c r="N44">
        <f t="shared" si="0"/>
        <v>27</v>
      </c>
    </row>
    <row r="45" spans="1:14" ht="17" x14ac:dyDescent="0.2">
      <c r="A45" s="25">
        <v>2012</v>
      </c>
      <c r="B45" s="28" t="s">
        <v>54</v>
      </c>
      <c r="C45" s="27" t="s">
        <v>55</v>
      </c>
      <c r="D45" s="21" t="s">
        <v>63</v>
      </c>
      <c r="E45" s="23" t="s">
        <v>64</v>
      </c>
      <c r="F45" s="28" t="s">
        <v>58</v>
      </c>
      <c r="G45" s="29">
        <v>6</v>
      </c>
      <c r="H45" s="25" t="s">
        <v>59</v>
      </c>
      <c r="I45" s="25" t="s">
        <v>60</v>
      </c>
      <c r="J45" s="25" t="s">
        <v>65</v>
      </c>
      <c r="K45" s="25">
        <v>1</v>
      </c>
      <c r="L45" s="25" t="s">
        <v>62</v>
      </c>
      <c r="M45" s="25">
        <v>36</v>
      </c>
      <c r="N45">
        <f t="shared" si="0"/>
        <v>36</v>
      </c>
    </row>
    <row r="46" spans="1:14" ht="17" x14ac:dyDescent="0.2">
      <c r="A46" s="25">
        <v>2012</v>
      </c>
      <c r="B46" s="23" t="s">
        <v>94</v>
      </c>
      <c r="C46" s="30" t="s">
        <v>55</v>
      </c>
      <c r="D46" s="23" t="s">
        <v>95</v>
      </c>
      <c r="E46" t="s">
        <v>57</v>
      </c>
      <c r="F46" t="s">
        <v>58</v>
      </c>
      <c r="G46" s="24">
        <v>6</v>
      </c>
      <c r="H46" t="s">
        <v>79</v>
      </c>
      <c r="I46" t="s">
        <v>73</v>
      </c>
      <c r="J46" t="s">
        <v>61</v>
      </c>
      <c r="K46">
        <v>2</v>
      </c>
      <c r="L46" t="s">
        <v>62</v>
      </c>
      <c r="M46">
        <v>39</v>
      </c>
      <c r="N46">
        <f t="shared" si="0"/>
        <v>58.5</v>
      </c>
    </row>
    <row r="47" spans="1:14" ht="17" x14ac:dyDescent="0.2">
      <c r="A47" s="25">
        <v>2012</v>
      </c>
      <c r="B47" s="23" t="s">
        <v>94</v>
      </c>
      <c r="C47" s="30" t="s">
        <v>55</v>
      </c>
      <c r="D47" s="23" t="s">
        <v>95</v>
      </c>
      <c r="E47" t="s">
        <v>57</v>
      </c>
      <c r="F47" t="s">
        <v>58</v>
      </c>
      <c r="G47" s="24">
        <v>6</v>
      </c>
      <c r="H47" t="s">
        <v>79</v>
      </c>
      <c r="I47" t="s">
        <v>73</v>
      </c>
      <c r="J47" t="s">
        <v>65</v>
      </c>
      <c r="K47">
        <v>2</v>
      </c>
      <c r="L47" t="s">
        <v>62</v>
      </c>
      <c r="M47">
        <v>36</v>
      </c>
      <c r="N47">
        <f t="shared" si="0"/>
        <v>36</v>
      </c>
    </row>
    <row r="48" spans="1:14" ht="17" x14ac:dyDescent="0.2">
      <c r="A48" s="25">
        <v>2012</v>
      </c>
      <c r="B48" s="21" t="s">
        <v>101</v>
      </c>
      <c r="C48" s="30" t="s">
        <v>102</v>
      </c>
      <c r="D48" s="21" t="s">
        <v>77</v>
      </c>
      <c r="E48" t="s">
        <v>78</v>
      </c>
      <c r="F48" t="s">
        <v>58</v>
      </c>
      <c r="G48" s="24">
        <v>27</v>
      </c>
      <c r="H48" t="s">
        <v>79</v>
      </c>
      <c r="I48" t="s">
        <v>73</v>
      </c>
      <c r="J48" t="s">
        <v>61</v>
      </c>
      <c r="K48">
        <v>2</v>
      </c>
      <c r="L48" t="s">
        <v>80</v>
      </c>
      <c r="M48">
        <v>15</v>
      </c>
      <c r="N48">
        <f t="shared" si="0"/>
        <v>22.5</v>
      </c>
    </row>
    <row r="49" spans="1:14" ht="17" x14ac:dyDescent="0.2">
      <c r="A49" s="25">
        <v>2012</v>
      </c>
      <c r="B49" s="21" t="s">
        <v>101</v>
      </c>
      <c r="C49" s="30" t="s">
        <v>102</v>
      </c>
      <c r="D49" s="21" t="s">
        <v>77</v>
      </c>
      <c r="E49" t="s">
        <v>78</v>
      </c>
      <c r="F49" t="s">
        <v>58</v>
      </c>
      <c r="G49" s="24">
        <v>27</v>
      </c>
      <c r="H49" t="s">
        <v>79</v>
      </c>
      <c r="I49" t="s">
        <v>73</v>
      </c>
      <c r="J49" t="s">
        <v>65</v>
      </c>
      <c r="K49">
        <v>2</v>
      </c>
      <c r="L49" t="s">
        <v>80</v>
      </c>
      <c r="M49">
        <v>15</v>
      </c>
      <c r="N49">
        <f t="shared" si="0"/>
        <v>15</v>
      </c>
    </row>
    <row r="50" spans="1:14" ht="17" x14ac:dyDescent="0.2">
      <c r="A50" s="25">
        <v>2012</v>
      </c>
      <c r="B50" s="21" t="s">
        <v>103</v>
      </c>
      <c r="C50" s="30" t="s">
        <v>102</v>
      </c>
      <c r="D50" s="21" t="s">
        <v>82</v>
      </c>
      <c r="E50" t="s">
        <v>78</v>
      </c>
      <c r="F50" t="s">
        <v>83</v>
      </c>
      <c r="G50" s="24">
        <v>27</v>
      </c>
      <c r="H50" t="s">
        <v>79</v>
      </c>
      <c r="I50" t="s">
        <v>73</v>
      </c>
      <c r="J50" t="s">
        <v>61</v>
      </c>
      <c r="K50">
        <v>2</v>
      </c>
      <c r="L50" t="s">
        <v>80</v>
      </c>
      <c r="M50">
        <v>15</v>
      </c>
      <c r="N50">
        <f t="shared" si="0"/>
        <v>22.5</v>
      </c>
    </row>
    <row r="51" spans="1:14" ht="17" x14ac:dyDescent="0.2">
      <c r="A51" s="25">
        <v>2012</v>
      </c>
      <c r="B51" s="21" t="s">
        <v>103</v>
      </c>
      <c r="C51" s="30" t="s">
        <v>102</v>
      </c>
      <c r="D51" s="21" t="s">
        <v>82</v>
      </c>
      <c r="E51" t="s">
        <v>78</v>
      </c>
      <c r="F51" t="s">
        <v>83</v>
      </c>
      <c r="G51" s="24">
        <v>27</v>
      </c>
      <c r="H51" t="s">
        <v>79</v>
      </c>
      <c r="I51" t="s">
        <v>73</v>
      </c>
      <c r="J51" t="s">
        <v>65</v>
      </c>
      <c r="K51">
        <v>2</v>
      </c>
      <c r="L51" t="s">
        <v>80</v>
      </c>
      <c r="M51">
        <v>15</v>
      </c>
      <c r="N51">
        <f t="shared" si="0"/>
        <v>15</v>
      </c>
    </row>
    <row r="52" spans="1:14" ht="17" x14ac:dyDescent="0.2">
      <c r="A52" s="25">
        <v>2012</v>
      </c>
      <c r="B52" s="21" t="s">
        <v>96</v>
      </c>
      <c r="C52" s="30" t="s">
        <v>97</v>
      </c>
      <c r="D52" s="21" t="s">
        <v>98</v>
      </c>
      <c r="E52" t="s">
        <v>99</v>
      </c>
      <c r="F52" t="s">
        <v>58</v>
      </c>
      <c r="G52" s="24">
        <v>27</v>
      </c>
      <c r="H52" t="s">
        <v>72</v>
      </c>
      <c r="I52" t="s">
        <v>73</v>
      </c>
      <c r="J52" t="s">
        <v>61</v>
      </c>
      <c r="K52">
        <v>2</v>
      </c>
      <c r="L52" t="s">
        <v>100</v>
      </c>
      <c r="M52">
        <v>9</v>
      </c>
      <c r="N52">
        <f t="shared" si="0"/>
        <v>13.5</v>
      </c>
    </row>
    <row r="53" spans="1:14" ht="17" x14ac:dyDescent="0.2">
      <c r="A53" s="25">
        <v>2012</v>
      </c>
      <c r="B53" s="21" t="s">
        <v>104</v>
      </c>
      <c r="C53" s="30" t="s">
        <v>105</v>
      </c>
      <c r="D53" s="21" t="s">
        <v>106</v>
      </c>
      <c r="E53" t="s">
        <v>78</v>
      </c>
      <c r="F53" t="s">
        <v>58</v>
      </c>
      <c r="G53" s="24">
        <v>27</v>
      </c>
      <c r="H53" t="s">
        <v>59</v>
      </c>
      <c r="I53" t="s">
        <v>60</v>
      </c>
      <c r="J53" t="s">
        <v>61</v>
      </c>
      <c r="K53">
        <v>1</v>
      </c>
      <c r="L53" t="s">
        <v>80</v>
      </c>
      <c r="M53">
        <v>15</v>
      </c>
      <c r="N53">
        <f t="shared" si="0"/>
        <v>22.5</v>
      </c>
    </row>
    <row r="54" spans="1:14" ht="17" x14ac:dyDescent="0.2">
      <c r="A54" s="25">
        <v>2012</v>
      </c>
      <c r="B54" s="21" t="s">
        <v>104</v>
      </c>
      <c r="C54" s="30" t="s">
        <v>105</v>
      </c>
      <c r="D54" s="21" t="s">
        <v>106</v>
      </c>
      <c r="E54" t="s">
        <v>78</v>
      </c>
      <c r="F54" t="s">
        <v>58</v>
      </c>
      <c r="G54" s="24">
        <v>27</v>
      </c>
      <c r="H54" t="s">
        <v>59</v>
      </c>
      <c r="I54" t="s">
        <v>60</v>
      </c>
      <c r="J54" t="s">
        <v>65</v>
      </c>
      <c r="K54">
        <v>1</v>
      </c>
      <c r="L54" t="s">
        <v>80</v>
      </c>
      <c r="M54">
        <v>15</v>
      </c>
      <c r="N54">
        <f t="shared" si="0"/>
        <v>15</v>
      </c>
    </row>
    <row r="55" spans="1:14" ht="17" x14ac:dyDescent="0.2">
      <c r="A55" s="25">
        <v>2013</v>
      </c>
      <c r="B55" s="28" t="s">
        <v>54</v>
      </c>
      <c r="C55" s="27" t="s">
        <v>55</v>
      </c>
      <c r="D55" s="28" t="s">
        <v>56</v>
      </c>
      <c r="E55" s="28" t="s">
        <v>57</v>
      </c>
      <c r="F55" s="28" t="s">
        <v>58</v>
      </c>
      <c r="G55" s="29">
        <v>6</v>
      </c>
      <c r="H55" s="25" t="s">
        <v>59</v>
      </c>
      <c r="I55" s="25" t="s">
        <v>60</v>
      </c>
      <c r="J55" s="25" t="s">
        <v>61</v>
      </c>
      <c r="K55" s="25">
        <v>1</v>
      </c>
      <c r="L55" s="25" t="s">
        <v>62</v>
      </c>
      <c r="M55" s="25">
        <v>18</v>
      </c>
      <c r="N55">
        <f t="shared" si="0"/>
        <v>27</v>
      </c>
    </row>
    <row r="56" spans="1:14" ht="17" x14ac:dyDescent="0.2">
      <c r="A56" s="25">
        <v>2013</v>
      </c>
      <c r="B56" s="28" t="s">
        <v>54</v>
      </c>
      <c r="C56" s="27" t="s">
        <v>55</v>
      </c>
      <c r="D56" s="21" t="s">
        <v>63</v>
      </c>
      <c r="E56" s="23" t="s">
        <v>64</v>
      </c>
      <c r="F56" s="28" t="s">
        <v>58</v>
      </c>
      <c r="G56" s="29">
        <v>6</v>
      </c>
      <c r="H56" s="25" t="s">
        <v>59</v>
      </c>
      <c r="I56" s="25" t="s">
        <v>60</v>
      </c>
      <c r="J56" s="25" t="s">
        <v>65</v>
      </c>
      <c r="K56" s="25">
        <v>1</v>
      </c>
      <c r="L56" s="25" t="s">
        <v>62</v>
      </c>
      <c r="M56" s="25">
        <v>33</v>
      </c>
      <c r="N56">
        <f t="shared" si="0"/>
        <v>33</v>
      </c>
    </row>
    <row r="57" spans="1:14" ht="17" x14ac:dyDescent="0.2">
      <c r="A57" s="25">
        <v>2013</v>
      </c>
      <c r="B57" s="23" t="s">
        <v>94</v>
      </c>
      <c r="C57" s="30" t="s">
        <v>55</v>
      </c>
      <c r="D57" s="23" t="s">
        <v>95</v>
      </c>
      <c r="E57" t="s">
        <v>57</v>
      </c>
      <c r="F57" t="s">
        <v>58</v>
      </c>
      <c r="G57" s="24">
        <v>6</v>
      </c>
      <c r="H57" t="s">
        <v>79</v>
      </c>
      <c r="I57" t="s">
        <v>73</v>
      </c>
      <c r="J57" t="s">
        <v>61</v>
      </c>
      <c r="K57">
        <v>2</v>
      </c>
      <c r="L57" t="s">
        <v>62</v>
      </c>
      <c r="M57">
        <v>36</v>
      </c>
      <c r="N57">
        <f t="shared" si="0"/>
        <v>54</v>
      </c>
    </row>
    <row r="58" spans="1:14" ht="17" x14ac:dyDescent="0.2">
      <c r="A58" s="25">
        <v>2013</v>
      </c>
      <c r="B58" s="23" t="s">
        <v>94</v>
      </c>
      <c r="C58" s="30" t="s">
        <v>55</v>
      </c>
      <c r="D58" s="23" t="s">
        <v>95</v>
      </c>
      <c r="E58" t="s">
        <v>57</v>
      </c>
      <c r="F58" t="s">
        <v>58</v>
      </c>
      <c r="G58" s="24">
        <v>6</v>
      </c>
      <c r="H58" t="s">
        <v>79</v>
      </c>
      <c r="I58" t="s">
        <v>73</v>
      </c>
      <c r="J58" t="s">
        <v>65</v>
      </c>
      <c r="K58">
        <v>2</v>
      </c>
      <c r="L58" t="s">
        <v>62</v>
      </c>
      <c r="M58">
        <v>16.5</v>
      </c>
      <c r="N58">
        <f t="shared" si="0"/>
        <v>16.5</v>
      </c>
    </row>
    <row r="59" spans="1:14" ht="17" x14ac:dyDescent="0.2">
      <c r="A59" s="25">
        <v>2013</v>
      </c>
      <c r="B59" s="21" t="s">
        <v>101</v>
      </c>
      <c r="C59" s="30" t="s">
        <v>102</v>
      </c>
      <c r="D59" s="21" t="s">
        <v>77</v>
      </c>
      <c r="E59" t="s">
        <v>78</v>
      </c>
      <c r="F59" t="s">
        <v>58</v>
      </c>
      <c r="G59" s="24">
        <v>27</v>
      </c>
      <c r="H59" t="s">
        <v>79</v>
      </c>
      <c r="I59" t="s">
        <v>73</v>
      </c>
      <c r="J59" t="s">
        <v>61</v>
      </c>
      <c r="K59">
        <v>2</v>
      </c>
      <c r="L59" t="s">
        <v>80</v>
      </c>
      <c r="M59">
        <v>15</v>
      </c>
      <c r="N59">
        <f t="shared" si="0"/>
        <v>22.5</v>
      </c>
    </row>
    <row r="60" spans="1:14" ht="17" x14ac:dyDescent="0.2">
      <c r="A60" s="25">
        <v>2013</v>
      </c>
      <c r="B60" s="21" t="s">
        <v>101</v>
      </c>
      <c r="C60" s="30" t="s">
        <v>102</v>
      </c>
      <c r="D60" s="21" t="s">
        <v>77</v>
      </c>
      <c r="E60" t="s">
        <v>78</v>
      </c>
      <c r="F60" t="s">
        <v>58</v>
      </c>
      <c r="G60" s="24">
        <v>27</v>
      </c>
      <c r="H60" t="s">
        <v>79</v>
      </c>
      <c r="I60" t="s">
        <v>73</v>
      </c>
      <c r="J60" t="s">
        <v>65</v>
      </c>
      <c r="K60">
        <v>2</v>
      </c>
      <c r="L60" t="s">
        <v>80</v>
      </c>
      <c r="M60">
        <v>15</v>
      </c>
      <c r="N60">
        <f t="shared" si="0"/>
        <v>15</v>
      </c>
    </row>
    <row r="61" spans="1:14" ht="17" x14ac:dyDescent="0.2">
      <c r="A61" s="25">
        <v>2013</v>
      </c>
      <c r="B61" s="21" t="s">
        <v>103</v>
      </c>
      <c r="C61" s="30" t="s">
        <v>102</v>
      </c>
      <c r="D61" s="21" t="s">
        <v>82</v>
      </c>
      <c r="E61" t="s">
        <v>78</v>
      </c>
      <c r="F61" t="s">
        <v>83</v>
      </c>
      <c r="G61" s="24">
        <v>27</v>
      </c>
      <c r="H61" t="s">
        <v>79</v>
      </c>
      <c r="I61" t="s">
        <v>73</v>
      </c>
      <c r="J61" t="s">
        <v>61</v>
      </c>
      <c r="K61">
        <v>2</v>
      </c>
      <c r="L61" t="s">
        <v>80</v>
      </c>
      <c r="M61">
        <v>15</v>
      </c>
      <c r="N61">
        <f t="shared" si="0"/>
        <v>22.5</v>
      </c>
    </row>
    <row r="62" spans="1:14" ht="17" x14ac:dyDescent="0.2">
      <c r="A62" s="25">
        <v>2013</v>
      </c>
      <c r="B62" s="21" t="s">
        <v>103</v>
      </c>
      <c r="C62" s="30" t="s">
        <v>102</v>
      </c>
      <c r="D62" s="21" t="s">
        <v>82</v>
      </c>
      <c r="E62" t="s">
        <v>78</v>
      </c>
      <c r="F62" t="s">
        <v>83</v>
      </c>
      <c r="G62" s="24">
        <v>27</v>
      </c>
      <c r="H62" t="s">
        <v>79</v>
      </c>
      <c r="I62" t="s">
        <v>73</v>
      </c>
      <c r="J62" t="s">
        <v>65</v>
      </c>
      <c r="K62">
        <v>2</v>
      </c>
      <c r="L62" t="s">
        <v>80</v>
      </c>
      <c r="M62">
        <v>15</v>
      </c>
      <c r="N62">
        <f t="shared" si="0"/>
        <v>15</v>
      </c>
    </row>
    <row r="63" spans="1:14" ht="17" x14ac:dyDescent="0.2">
      <c r="A63" s="25">
        <v>2013</v>
      </c>
      <c r="B63" s="21" t="s">
        <v>96</v>
      </c>
      <c r="C63" s="30" t="s">
        <v>97</v>
      </c>
      <c r="D63" s="21" t="s">
        <v>98</v>
      </c>
      <c r="E63" t="s">
        <v>99</v>
      </c>
      <c r="F63" t="s">
        <v>58</v>
      </c>
      <c r="G63" s="24">
        <v>27</v>
      </c>
      <c r="H63" t="s">
        <v>72</v>
      </c>
      <c r="I63" t="s">
        <v>73</v>
      </c>
      <c r="J63" t="s">
        <v>61</v>
      </c>
      <c r="K63">
        <v>2</v>
      </c>
      <c r="L63" t="s">
        <v>100</v>
      </c>
      <c r="M63">
        <v>9</v>
      </c>
      <c r="N63">
        <f t="shared" si="0"/>
        <v>13.5</v>
      </c>
    </row>
    <row r="64" spans="1:14" ht="17" x14ac:dyDescent="0.2">
      <c r="A64" s="25">
        <v>2013</v>
      </c>
      <c r="B64" s="21" t="s">
        <v>104</v>
      </c>
      <c r="C64" s="30" t="s">
        <v>105</v>
      </c>
      <c r="D64" s="21" t="s">
        <v>106</v>
      </c>
      <c r="E64" t="s">
        <v>78</v>
      </c>
      <c r="F64" t="s">
        <v>58</v>
      </c>
      <c r="G64" s="24">
        <v>27</v>
      </c>
      <c r="H64" t="s">
        <v>59</v>
      </c>
      <c r="I64" t="s">
        <v>60</v>
      </c>
      <c r="J64" t="s">
        <v>61</v>
      </c>
      <c r="K64">
        <v>1</v>
      </c>
      <c r="L64" t="s">
        <v>80</v>
      </c>
      <c r="M64">
        <v>6</v>
      </c>
      <c r="N64">
        <f t="shared" si="0"/>
        <v>9</v>
      </c>
    </row>
    <row r="65" spans="1:14" ht="17" x14ac:dyDescent="0.2">
      <c r="A65" s="25">
        <v>2013</v>
      </c>
      <c r="B65" s="21" t="s">
        <v>104</v>
      </c>
      <c r="C65" s="30" t="s">
        <v>105</v>
      </c>
      <c r="D65" s="21" t="s">
        <v>106</v>
      </c>
      <c r="E65" t="s">
        <v>78</v>
      </c>
      <c r="F65" t="s">
        <v>58</v>
      </c>
      <c r="G65" s="24">
        <v>27</v>
      </c>
      <c r="H65" t="s">
        <v>59</v>
      </c>
      <c r="I65" t="s">
        <v>60</v>
      </c>
      <c r="J65" t="s">
        <v>65</v>
      </c>
      <c r="K65">
        <v>1</v>
      </c>
      <c r="L65" t="s">
        <v>80</v>
      </c>
      <c r="M65">
        <v>9</v>
      </c>
      <c r="N65">
        <f t="shared" si="0"/>
        <v>9</v>
      </c>
    </row>
    <row r="66" spans="1:14" ht="17" x14ac:dyDescent="0.2">
      <c r="A66" s="25">
        <v>2014</v>
      </c>
      <c r="B66" s="28" t="s">
        <v>54</v>
      </c>
      <c r="C66" s="27" t="s">
        <v>55</v>
      </c>
      <c r="D66" s="28" t="s">
        <v>56</v>
      </c>
      <c r="E66" s="28" t="s">
        <v>57</v>
      </c>
      <c r="F66" s="28" t="s">
        <v>58</v>
      </c>
      <c r="G66" s="29">
        <v>6</v>
      </c>
      <c r="H66" s="25" t="s">
        <v>59</v>
      </c>
      <c r="I66" s="25" t="s">
        <v>60</v>
      </c>
      <c r="J66" s="25" t="s">
        <v>61</v>
      </c>
      <c r="K66" s="25">
        <v>1</v>
      </c>
      <c r="L66" s="25" t="s">
        <v>62</v>
      </c>
      <c r="M66" s="25">
        <v>18</v>
      </c>
      <c r="N66">
        <f t="shared" si="0"/>
        <v>27</v>
      </c>
    </row>
    <row r="67" spans="1:14" ht="17" x14ac:dyDescent="0.2">
      <c r="A67" s="25">
        <v>2014</v>
      </c>
      <c r="B67" s="28" t="s">
        <v>54</v>
      </c>
      <c r="C67" s="27" t="s">
        <v>55</v>
      </c>
      <c r="D67" s="21" t="s">
        <v>63</v>
      </c>
      <c r="E67" s="23" t="s">
        <v>64</v>
      </c>
      <c r="F67" s="28" t="s">
        <v>58</v>
      </c>
      <c r="G67" s="29">
        <v>6</v>
      </c>
      <c r="H67" s="25" t="s">
        <v>59</v>
      </c>
      <c r="I67" s="25" t="s">
        <v>60</v>
      </c>
      <c r="J67" s="25" t="s">
        <v>65</v>
      </c>
      <c r="K67" s="25">
        <v>1</v>
      </c>
      <c r="L67" s="25" t="s">
        <v>62</v>
      </c>
      <c r="M67" s="25">
        <v>33</v>
      </c>
      <c r="N67">
        <f t="shared" ref="N67:N127" si="1">IF(J67="CM",M67*1.5,M67)</f>
        <v>33</v>
      </c>
    </row>
    <row r="68" spans="1:14" ht="17" x14ac:dyDescent="0.2">
      <c r="A68" s="25">
        <v>2014</v>
      </c>
      <c r="B68" s="23" t="s">
        <v>94</v>
      </c>
      <c r="C68" s="30" t="s">
        <v>55</v>
      </c>
      <c r="D68" s="23" t="s">
        <v>95</v>
      </c>
      <c r="E68" t="s">
        <v>57</v>
      </c>
      <c r="F68" t="s">
        <v>58</v>
      </c>
      <c r="G68" s="24">
        <v>6</v>
      </c>
      <c r="H68" t="s">
        <v>79</v>
      </c>
      <c r="I68" t="s">
        <v>73</v>
      </c>
      <c r="J68" t="s">
        <v>61</v>
      </c>
      <c r="K68">
        <v>2</v>
      </c>
      <c r="L68" t="s">
        <v>62</v>
      </c>
      <c r="M68">
        <v>36</v>
      </c>
      <c r="N68">
        <f t="shared" si="1"/>
        <v>54</v>
      </c>
    </row>
    <row r="69" spans="1:14" ht="17" x14ac:dyDescent="0.2">
      <c r="A69" s="25">
        <v>2014</v>
      </c>
      <c r="B69" s="23" t="s">
        <v>94</v>
      </c>
      <c r="C69" s="30" t="s">
        <v>55</v>
      </c>
      <c r="D69" s="23" t="s">
        <v>95</v>
      </c>
      <c r="E69" t="s">
        <v>57</v>
      </c>
      <c r="F69" t="s">
        <v>58</v>
      </c>
      <c r="G69" s="24">
        <v>6</v>
      </c>
      <c r="H69" t="s">
        <v>79</v>
      </c>
      <c r="I69" t="s">
        <v>73</v>
      </c>
      <c r="J69" t="s">
        <v>65</v>
      </c>
      <c r="K69">
        <v>2</v>
      </c>
      <c r="L69" t="s">
        <v>62</v>
      </c>
      <c r="M69">
        <v>33</v>
      </c>
      <c r="N69">
        <f t="shared" si="1"/>
        <v>33</v>
      </c>
    </row>
    <row r="70" spans="1:14" ht="17" x14ac:dyDescent="0.2">
      <c r="A70" s="25">
        <v>2014</v>
      </c>
      <c r="B70" s="21" t="s">
        <v>101</v>
      </c>
      <c r="C70" s="30" t="s">
        <v>102</v>
      </c>
      <c r="D70" s="21" t="s">
        <v>77</v>
      </c>
      <c r="E70" t="s">
        <v>78</v>
      </c>
      <c r="F70" t="s">
        <v>58</v>
      </c>
      <c r="G70" s="24">
        <v>27</v>
      </c>
      <c r="H70" t="s">
        <v>79</v>
      </c>
      <c r="I70" t="s">
        <v>73</v>
      </c>
      <c r="J70" t="s">
        <v>61</v>
      </c>
      <c r="K70">
        <v>2</v>
      </c>
      <c r="L70" t="s">
        <v>80</v>
      </c>
      <c r="M70">
        <v>7.5</v>
      </c>
      <c r="N70">
        <f t="shared" si="1"/>
        <v>11.25</v>
      </c>
    </row>
    <row r="71" spans="1:14" ht="17" x14ac:dyDescent="0.2">
      <c r="A71" s="25">
        <v>2014</v>
      </c>
      <c r="B71" s="21" t="s">
        <v>101</v>
      </c>
      <c r="C71" s="30" t="s">
        <v>102</v>
      </c>
      <c r="D71" s="21" t="s">
        <v>77</v>
      </c>
      <c r="E71" t="s">
        <v>78</v>
      </c>
      <c r="F71" t="s">
        <v>58</v>
      </c>
      <c r="G71" s="24">
        <v>27</v>
      </c>
      <c r="H71" t="s">
        <v>79</v>
      </c>
      <c r="I71" t="s">
        <v>73</v>
      </c>
      <c r="J71" t="s">
        <v>65</v>
      </c>
      <c r="K71">
        <v>2</v>
      </c>
      <c r="L71" t="s">
        <v>80</v>
      </c>
      <c r="M71">
        <v>7.5</v>
      </c>
      <c r="N71">
        <f t="shared" si="1"/>
        <v>7.5</v>
      </c>
    </row>
    <row r="72" spans="1:14" ht="17" x14ac:dyDescent="0.2">
      <c r="A72" s="25">
        <v>2014</v>
      </c>
      <c r="B72" s="21" t="s">
        <v>103</v>
      </c>
      <c r="C72" s="30" t="s">
        <v>102</v>
      </c>
      <c r="D72" s="21" t="s">
        <v>82</v>
      </c>
      <c r="E72" t="s">
        <v>78</v>
      </c>
      <c r="F72" t="s">
        <v>83</v>
      </c>
      <c r="G72" s="24">
        <v>27</v>
      </c>
      <c r="H72" t="s">
        <v>79</v>
      </c>
      <c r="I72" t="s">
        <v>73</v>
      </c>
      <c r="J72" t="s">
        <v>61</v>
      </c>
      <c r="K72">
        <v>2</v>
      </c>
      <c r="L72" t="s">
        <v>80</v>
      </c>
      <c r="M72">
        <v>7.5</v>
      </c>
      <c r="N72">
        <f t="shared" si="1"/>
        <v>11.25</v>
      </c>
    </row>
    <row r="73" spans="1:14" ht="17" x14ac:dyDescent="0.2">
      <c r="A73" s="25">
        <v>2014</v>
      </c>
      <c r="B73" s="21" t="s">
        <v>103</v>
      </c>
      <c r="C73" s="30" t="s">
        <v>102</v>
      </c>
      <c r="D73" s="21" t="s">
        <v>82</v>
      </c>
      <c r="E73" t="s">
        <v>78</v>
      </c>
      <c r="F73" t="s">
        <v>83</v>
      </c>
      <c r="G73" s="24">
        <v>27</v>
      </c>
      <c r="H73" t="s">
        <v>79</v>
      </c>
      <c r="I73" t="s">
        <v>73</v>
      </c>
      <c r="J73" t="s">
        <v>65</v>
      </c>
      <c r="K73">
        <v>2</v>
      </c>
      <c r="L73" t="s">
        <v>80</v>
      </c>
      <c r="M73">
        <v>7.5</v>
      </c>
      <c r="N73">
        <f t="shared" si="1"/>
        <v>7.5</v>
      </c>
    </row>
    <row r="74" spans="1:14" ht="17" x14ac:dyDescent="0.2">
      <c r="A74" s="25">
        <v>2014</v>
      </c>
      <c r="B74" s="21" t="s">
        <v>96</v>
      </c>
      <c r="C74" s="30" t="s">
        <v>97</v>
      </c>
      <c r="D74" s="21" t="s">
        <v>98</v>
      </c>
      <c r="E74" t="s">
        <v>99</v>
      </c>
      <c r="F74" t="s">
        <v>58</v>
      </c>
      <c r="G74" s="24">
        <v>27</v>
      </c>
      <c r="H74" t="s">
        <v>72</v>
      </c>
      <c r="I74" t="s">
        <v>73</v>
      </c>
      <c r="J74" t="s">
        <v>61</v>
      </c>
      <c r="K74">
        <v>2</v>
      </c>
      <c r="L74" t="s">
        <v>100</v>
      </c>
      <c r="M74">
        <v>9</v>
      </c>
      <c r="N74">
        <f t="shared" si="1"/>
        <v>13.5</v>
      </c>
    </row>
    <row r="75" spans="1:14" ht="17" x14ac:dyDescent="0.2">
      <c r="A75" s="25">
        <v>2014</v>
      </c>
      <c r="B75" s="21" t="s">
        <v>107</v>
      </c>
      <c r="C75" s="30" t="s">
        <v>108</v>
      </c>
      <c r="D75" s="21" t="s">
        <v>106</v>
      </c>
      <c r="E75" t="s">
        <v>78</v>
      </c>
      <c r="F75" t="s">
        <v>58</v>
      </c>
      <c r="G75" s="24">
        <v>27</v>
      </c>
      <c r="H75" t="s">
        <v>59</v>
      </c>
      <c r="I75" t="s">
        <v>60</v>
      </c>
      <c r="J75" t="s">
        <v>61</v>
      </c>
      <c r="K75">
        <v>1</v>
      </c>
      <c r="L75" t="s">
        <v>80</v>
      </c>
      <c r="M75">
        <v>6</v>
      </c>
      <c r="N75">
        <f t="shared" si="1"/>
        <v>9</v>
      </c>
    </row>
    <row r="76" spans="1:14" ht="17" x14ac:dyDescent="0.2">
      <c r="A76" s="25">
        <v>2014</v>
      </c>
      <c r="B76" s="21" t="s">
        <v>107</v>
      </c>
      <c r="C76" s="30" t="s">
        <v>108</v>
      </c>
      <c r="D76" s="21" t="s">
        <v>106</v>
      </c>
      <c r="E76" t="s">
        <v>78</v>
      </c>
      <c r="F76" t="s">
        <v>58</v>
      </c>
      <c r="G76" s="24">
        <v>27</v>
      </c>
      <c r="H76" t="s">
        <v>59</v>
      </c>
      <c r="I76" t="s">
        <v>60</v>
      </c>
      <c r="J76" t="s">
        <v>65</v>
      </c>
      <c r="K76">
        <v>1</v>
      </c>
      <c r="L76" t="s">
        <v>80</v>
      </c>
      <c r="M76">
        <v>9</v>
      </c>
      <c r="N76">
        <f t="shared" si="1"/>
        <v>9</v>
      </c>
    </row>
    <row r="77" spans="1:14" ht="17" x14ac:dyDescent="0.2">
      <c r="A77" s="25">
        <v>2014</v>
      </c>
      <c r="B77" s="21" t="s">
        <v>109</v>
      </c>
      <c r="C77" s="30" t="s">
        <v>110</v>
      </c>
      <c r="D77" s="21" t="s">
        <v>106</v>
      </c>
      <c r="E77" t="s">
        <v>78</v>
      </c>
      <c r="F77" t="s">
        <v>58</v>
      </c>
      <c r="G77" s="24">
        <v>27</v>
      </c>
      <c r="H77" t="s">
        <v>59</v>
      </c>
      <c r="I77" t="s">
        <v>60</v>
      </c>
      <c r="J77" t="s">
        <v>61</v>
      </c>
      <c r="K77">
        <v>2</v>
      </c>
      <c r="L77" t="s">
        <v>80</v>
      </c>
      <c r="M77">
        <v>6</v>
      </c>
      <c r="N77">
        <f t="shared" si="1"/>
        <v>9</v>
      </c>
    </row>
    <row r="78" spans="1:14" ht="17" x14ac:dyDescent="0.2">
      <c r="A78" s="25">
        <v>2014</v>
      </c>
      <c r="B78" s="21" t="s">
        <v>109</v>
      </c>
      <c r="C78" s="30" t="s">
        <v>110</v>
      </c>
      <c r="D78" s="21" t="s">
        <v>106</v>
      </c>
      <c r="E78" t="s">
        <v>78</v>
      </c>
      <c r="F78" t="s">
        <v>58</v>
      </c>
      <c r="G78" s="24">
        <v>27</v>
      </c>
      <c r="H78" t="s">
        <v>59</v>
      </c>
      <c r="I78" t="s">
        <v>60</v>
      </c>
      <c r="J78" t="s">
        <v>65</v>
      </c>
      <c r="K78">
        <v>2</v>
      </c>
      <c r="L78" t="s">
        <v>80</v>
      </c>
      <c r="M78">
        <v>15</v>
      </c>
      <c r="N78">
        <f t="shared" si="1"/>
        <v>15</v>
      </c>
    </row>
    <row r="79" spans="1:14" ht="17" x14ac:dyDescent="0.2">
      <c r="A79" s="25">
        <v>2014</v>
      </c>
      <c r="B79" s="21" t="s">
        <v>111</v>
      </c>
      <c r="C79" s="30" t="s">
        <v>112</v>
      </c>
      <c r="D79" s="21" t="s">
        <v>106</v>
      </c>
      <c r="E79" t="s">
        <v>78</v>
      </c>
      <c r="F79" t="s">
        <v>58</v>
      </c>
      <c r="G79" s="24">
        <v>27</v>
      </c>
      <c r="H79" t="s">
        <v>59</v>
      </c>
      <c r="I79" t="s">
        <v>60</v>
      </c>
      <c r="J79" t="s">
        <v>65</v>
      </c>
      <c r="K79">
        <v>1</v>
      </c>
      <c r="L79" t="s">
        <v>80</v>
      </c>
      <c r="M79">
        <v>5</v>
      </c>
      <c r="N79">
        <f t="shared" si="1"/>
        <v>5</v>
      </c>
    </row>
    <row r="80" spans="1:14" ht="17" x14ac:dyDescent="0.2">
      <c r="A80" s="25">
        <v>2014</v>
      </c>
      <c r="B80" s="21" t="s">
        <v>113</v>
      </c>
      <c r="C80" s="30" t="s">
        <v>112</v>
      </c>
      <c r="D80" s="21" t="s">
        <v>86</v>
      </c>
      <c r="E80" t="s">
        <v>78</v>
      </c>
      <c r="F80" t="s">
        <v>83</v>
      </c>
      <c r="G80" s="24">
        <v>27</v>
      </c>
      <c r="H80" t="s">
        <v>59</v>
      </c>
      <c r="I80" t="s">
        <v>60</v>
      </c>
      <c r="J80" t="s">
        <v>65</v>
      </c>
      <c r="K80">
        <v>1</v>
      </c>
      <c r="L80" t="s">
        <v>80</v>
      </c>
      <c r="M80">
        <v>4</v>
      </c>
      <c r="N80">
        <f t="shared" si="1"/>
        <v>4</v>
      </c>
    </row>
    <row r="81" spans="1:14" ht="17" x14ac:dyDescent="0.2">
      <c r="A81" s="25">
        <v>2015</v>
      </c>
      <c r="B81" s="28" t="s">
        <v>54</v>
      </c>
      <c r="C81" s="27" t="s">
        <v>55</v>
      </c>
      <c r="D81" s="28" t="s">
        <v>56</v>
      </c>
      <c r="E81" s="28" t="s">
        <v>57</v>
      </c>
      <c r="F81" s="28" t="s">
        <v>58</v>
      </c>
      <c r="G81" s="29">
        <v>6</v>
      </c>
      <c r="H81" s="25" t="s">
        <v>59</v>
      </c>
      <c r="I81" s="25" t="s">
        <v>60</v>
      </c>
      <c r="J81" s="25" t="s">
        <v>61</v>
      </c>
      <c r="K81" s="25">
        <v>1</v>
      </c>
      <c r="L81" s="25" t="s">
        <v>62</v>
      </c>
      <c r="M81" s="25">
        <v>18</v>
      </c>
      <c r="N81">
        <f t="shared" si="1"/>
        <v>27</v>
      </c>
    </row>
    <row r="82" spans="1:14" ht="17" x14ac:dyDescent="0.2">
      <c r="A82" s="25">
        <v>2015</v>
      </c>
      <c r="B82" s="28" t="s">
        <v>54</v>
      </c>
      <c r="C82" s="27" t="s">
        <v>55</v>
      </c>
      <c r="D82" s="21" t="s">
        <v>63</v>
      </c>
      <c r="E82" s="23" t="s">
        <v>64</v>
      </c>
      <c r="F82" s="28" t="s">
        <v>58</v>
      </c>
      <c r="G82" s="29">
        <v>6</v>
      </c>
      <c r="H82" s="25" t="s">
        <v>59</v>
      </c>
      <c r="I82" s="25" t="s">
        <v>60</v>
      </c>
      <c r="J82" s="25" t="s">
        <v>65</v>
      </c>
      <c r="K82" s="25">
        <v>1</v>
      </c>
      <c r="L82" s="25" t="s">
        <v>62</v>
      </c>
      <c r="M82" s="25">
        <v>33</v>
      </c>
      <c r="N82">
        <f t="shared" si="1"/>
        <v>33</v>
      </c>
    </row>
    <row r="83" spans="1:14" ht="17" x14ac:dyDescent="0.2">
      <c r="A83" s="25">
        <v>2015</v>
      </c>
      <c r="B83" s="23" t="s">
        <v>94</v>
      </c>
      <c r="C83" s="30" t="s">
        <v>55</v>
      </c>
      <c r="D83" s="23" t="s">
        <v>95</v>
      </c>
      <c r="E83" t="s">
        <v>57</v>
      </c>
      <c r="F83" t="s">
        <v>58</v>
      </c>
      <c r="G83" s="24">
        <v>6</v>
      </c>
      <c r="H83" t="s">
        <v>79</v>
      </c>
      <c r="I83" t="s">
        <v>73</v>
      </c>
      <c r="J83" t="s">
        <v>61</v>
      </c>
      <c r="K83">
        <v>2</v>
      </c>
      <c r="L83" t="s">
        <v>62</v>
      </c>
      <c r="M83">
        <v>36</v>
      </c>
      <c r="N83">
        <f t="shared" si="1"/>
        <v>54</v>
      </c>
    </row>
    <row r="84" spans="1:14" ht="17" x14ac:dyDescent="0.2">
      <c r="A84" s="25">
        <v>2015</v>
      </c>
      <c r="B84" s="23" t="s">
        <v>94</v>
      </c>
      <c r="C84" s="30" t="s">
        <v>55</v>
      </c>
      <c r="D84" s="23" t="s">
        <v>95</v>
      </c>
      <c r="E84" t="s">
        <v>57</v>
      </c>
      <c r="F84" t="s">
        <v>58</v>
      </c>
      <c r="G84" s="24">
        <v>6</v>
      </c>
      <c r="H84" t="s">
        <v>79</v>
      </c>
      <c r="I84" t="s">
        <v>73</v>
      </c>
      <c r="J84" t="s">
        <v>65</v>
      </c>
      <c r="K84">
        <v>2</v>
      </c>
      <c r="L84" t="s">
        <v>62</v>
      </c>
      <c r="M84">
        <v>33</v>
      </c>
      <c r="N84">
        <f t="shared" si="1"/>
        <v>33</v>
      </c>
    </row>
    <row r="85" spans="1:14" ht="17" x14ac:dyDescent="0.2">
      <c r="A85" s="25">
        <v>2015</v>
      </c>
      <c r="B85" s="21" t="s">
        <v>101</v>
      </c>
      <c r="C85" s="30" t="s">
        <v>102</v>
      </c>
      <c r="D85" s="21" t="s">
        <v>77</v>
      </c>
      <c r="E85" t="s">
        <v>78</v>
      </c>
      <c r="F85" t="s">
        <v>58</v>
      </c>
      <c r="G85" s="24">
        <v>27</v>
      </c>
      <c r="H85" t="s">
        <v>79</v>
      </c>
      <c r="I85" t="s">
        <v>73</v>
      </c>
      <c r="J85" t="s">
        <v>61</v>
      </c>
      <c r="K85">
        <v>2</v>
      </c>
      <c r="L85" t="s">
        <v>80</v>
      </c>
      <c r="M85">
        <v>7.5</v>
      </c>
      <c r="N85">
        <f t="shared" si="1"/>
        <v>11.25</v>
      </c>
    </row>
    <row r="86" spans="1:14" ht="17" x14ac:dyDescent="0.2">
      <c r="A86" s="25">
        <v>2015</v>
      </c>
      <c r="B86" s="21" t="s">
        <v>101</v>
      </c>
      <c r="C86" s="30" t="s">
        <v>102</v>
      </c>
      <c r="D86" s="21" t="s">
        <v>77</v>
      </c>
      <c r="E86" t="s">
        <v>78</v>
      </c>
      <c r="F86" t="s">
        <v>58</v>
      </c>
      <c r="G86" s="24">
        <v>27</v>
      </c>
      <c r="H86" t="s">
        <v>79</v>
      </c>
      <c r="I86" t="s">
        <v>73</v>
      </c>
      <c r="J86" t="s">
        <v>65</v>
      </c>
      <c r="K86">
        <v>2</v>
      </c>
      <c r="L86" t="s">
        <v>80</v>
      </c>
      <c r="M86">
        <v>7.5</v>
      </c>
      <c r="N86">
        <f t="shared" si="1"/>
        <v>7.5</v>
      </c>
    </row>
    <row r="87" spans="1:14" ht="17" x14ac:dyDescent="0.2">
      <c r="A87" s="25">
        <v>2015</v>
      </c>
      <c r="B87" s="21" t="s">
        <v>103</v>
      </c>
      <c r="C87" s="30" t="s">
        <v>102</v>
      </c>
      <c r="D87" s="21" t="s">
        <v>82</v>
      </c>
      <c r="E87" t="s">
        <v>78</v>
      </c>
      <c r="F87" t="s">
        <v>83</v>
      </c>
      <c r="G87" s="24">
        <v>27</v>
      </c>
      <c r="H87" t="s">
        <v>79</v>
      </c>
      <c r="I87" t="s">
        <v>73</v>
      </c>
      <c r="J87" t="s">
        <v>61</v>
      </c>
      <c r="K87">
        <v>2</v>
      </c>
      <c r="L87" t="s">
        <v>80</v>
      </c>
      <c r="M87">
        <v>7.5</v>
      </c>
      <c r="N87">
        <f t="shared" si="1"/>
        <v>11.25</v>
      </c>
    </row>
    <row r="88" spans="1:14" ht="17" x14ac:dyDescent="0.2">
      <c r="A88" s="25">
        <v>2015</v>
      </c>
      <c r="B88" s="21" t="s">
        <v>103</v>
      </c>
      <c r="C88" s="30" t="s">
        <v>102</v>
      </c>
      <c r="D88" s="21" t="s">
        <v>82</v>
      </c>
      <c r="E88" t="s">
        <v>78</v>
      </c>
      <c r="F88" t="s">
        <v>83</v>
      </c>
      <c r="G88" s="24">
        <v>27</v>
      </c>
      <c r="H88" t="s">
        <v>79</v>
      </c>
      <c r="I88" t="s">
        <v>73</v>
      </c>
      <c r="J88" t="s">
        <v>65</v>
      </c>
      <c r="K88">
        <v>2</v>
      </c>
      <c r="L88" t="s">
        <v>80</v>
      </c>
      <c r="M88">
        <v>7.5</v>
      </c>
      <c r="N88">
        <f t="shared" si="1"/>
        <v>7.5</v>
      </c>
    </row>
    <row r="89" spans="1:14" ht="17" x14ac:dyDescent="0.2">
      <c r="A89" s="25">
        <v>2015</v>
      </c>
      <c r="B89" s="21" t="s">
        <v>96</v>
      </c>
      <c r="C89" s="30" t="s">
        <v>97</v>
      </c>
      <c r="D89" s="21" t="s">
        <v>98</v>
      </c>
      <c r="E89" t="s">
        <v>99</v>
      </c>
      <c r="F89" t="s">
        <v>58</v>
      </c>
      <c r="G89" s="24">
        <v>27</v>
      </c>
      <c r="H89" t="s">
        <v>72</v>
      </c>
      <c r="I89" t="s">
        <v>73</v>
      </c>
      <c r="J89" t="s">
        <v>61</v>
      </c>
      <c r="K89">
        <v>2</v>
      </c>
      <c r="L89" t="s">
        <v>100</v>
      </c>
      <c r="M89">
        <v>9</v>
      </c>
      <c r="N89">
        <f t="shared" si="1"/>
        <v>13.5</v>
      </c>
    </row>
    <row r="90" spans="1:14" ht="17" x14ac:dyDescent="0.2">
      <c r="A90" s="25">
        <v>2015</v>
      </c>
      <c r="B90" s="21" t="s">
        <v>107</v>
      </c>
      <c r="C90" s="30" t="s">
        <v>108</v>
      </c>
      <c r="D90" s="21" t="s">
        <v>106</v>
      </c>
      <c r="E90" t="s">
        <v>78</v>
      </c>
      <c r="F90" t="s">
        <v>58</v>
      </c>
      <c r="G90" s="24">
        <v>27</v>
      </c>
      <c r="H90" t="s">
        <v>59</v>
      </c>
      <c r="I90" t="s">
        <v>60</v>
      </c>
      <c r="J90" t="s">
        <v>61</v>
      </c>
      <c r="K90">
        <v>1</v>
      </c>
      <c r="L90" t="s">
        <v>80</v>
      </c>
      <c r="M90">
        <v>15</v>
      </c>
      <c r="N90">
        <f t="shared" si="1"/>
        <v>22.5</v>
      </c>
    </row>
    <row r="91" spans="1:14" ht="17" x14ac:dyDescent="0.2">
      <c r="A91" s="25">
        <v>2015</v>
      </c>
      <c r="B91" s="21" t="s">
        <v>107</v>
      </c>
      <c r="C91" s="30" t="s">
        <v>108</v>
      </c>
      <c r="D91" s="21" t="s">
        <v>106</v>
      </c>
      <c r="E91" t="s">
        <v>78</v>
      </c>
      <c r="F91" t="s">
        <v>58</v>
      </c>
      <c r="G91" s="24">
        <v>27</v>
      </c>
      <c r="H91" t="s">
        <v>59</v>
      </c>
      <c r="I91" t="s">
        <v>60</v>
      </c>
      <c r="J91" t="s">
        <v>65</v>
      </c>
      <c r="K91">
        <v>1</v>
      </c>
      <c r="L91" t="s">
        <v>80</v>
      </c>
      <c r="M91">
        <v>15</v>
      </c>
      <c r="N91">
        <f t="shared" si="1"/>
        <v>15</v>
      </c>
    </row>
    <row r="92" spans="1:14" ht="17" x14ac:dyDescent="0.2">
      <c r="A92" s="25">
        <v>2015</v>
      </c>
      <c r="B92" s="21" t="s">
        <v>109</v>
      </c>
      <c r="C92" s="30" t="s">
        <v>110</v>
      </c>
      <c r="D92" s="21" t="s">
        <v>106</v>
      </c>
      <c r="E92" t="s">
        <v>78</v>
      </c>
      <c r="F92" t="s">
        <v>58</v>
      </c>
      <c r="G92" s="24">
        <v>27</v>
      </c>
      <c r="H92" t="s">
        <v>59</v>
      </c>
      <c r="I92" t="s">
        <v>60</v>
      </c>
      <c r="J92" t="s">
        <v>61</v>
      </c>
      <c r="K92">
        <v>2</v>
      </c>
      <c r="L92" t="s">
        <v>80</v>
      </c>
      <c r="M92">
        <v>15</v>
      </c>
      <c r="N92">
        <f t="shared" si="1"/>
        <v>22.5</v>
      </c>
    </row>
    <row r="93" spans="1:14" ht="17" x14ac:dyDescent="0.2">
      <c r="A93" s="25">
        <v>2015</v>
      </c>
      <c r="B93" s="21" t="s">
        <v>109</v>
      </c>
      <c r="C93" s="30" t="s">
        <v>110</v>
      </c>
      <c r="D93" s="21" t="s">
        <v>106</v>
      </c>
      <c r="E93" t="s">
        <v>78</v>
      </c>
      <c r="F93" t="s">
        <v>58</v>
      </c>
      <c r="G93" s="24">
        <v>27</v>
      </c>
      <c r="H93" t="s">
        <v>59</v>
      </c>
      <c r="I93" t="s">
        <v>60</v>
      </c>
      <c r="J93" t="s">
        <v>65</v>
      </c>
      <c r="K93">
        <v>2</v>
      </c>
      <c r="L93" t="s">
        <v>80</v>
      </c>
      <c r="M93">
        <v>15</v>
      </c>
      <c r="N93">
        <f t="shared" si="1"/>
        <v>15</v>
      </c>
    </row>
    <row r="94" spans="1:14" ht="17" x14ac:dyDescent="0.2">
      <c r="A94" s="25">
        <v>2016</v>
      </c>
      <c r="B94" s="28" t="s">
        <v>114</v>
      </c>
      <c r="C94" s="27" t="s">
        <v>55</v>
      </c>
      <c r="D94" s="28" t="s">
        <v>115</v>
      </c>
      <c r="E94" s="28" t="s">
        <v>57</v>
      </c>
      <c r="F94" s="28" t="s">
        <v>58</v>
      </c>
      <c r="G94" s="29">
        <v>6</v>
      </c>
      <c r="H94" s="25" t="s">
        <v>59</v>
      </c>
      <c r="I94" s="25" t="s">
        <v>60</v>
      </c>
      <c r="J94" s="25" t="s">
        <v>61</v>
      </c>
      <c r="K94" s="25">
        <v>1</v>
      </c>
      <c r="L94" s="25" t="s">
        <v>62</v>
      </c>
      <c r="M94" s="25">
        <v>18</v>
      </c>
      <c r="N94">
        <f t="shared" si="1"/>
        <v>27</v>
      </c>
    </row>
    <row r="95" spans="1:14" ht="17" x14ac:dyDescent="0.2">
      <c r="A95" s="25">
        <v>2016</v>
      </c>
      <c r="B95" s="28" t="s">
        <v>114</v>
      </c>
      <c r="C95" s="27" t="s">
        <v>55</v>
      </c>
      <c r="D95" s="21" t="s">
        <v>116</v>
      </c>
      <c r="E95" s="23" t="s">
        <v>64</v>
      </c>
      <c r="F95" s="28" t="s">
        <v>58</v>
      </c>
      <c r="G95" s="29">
        <v>6</v>
      </c>
      <c r="H95" s="25" t="s">
        <v>59</v>
      </c>
      <c r="I95" s="25" t="s">
        <v>60</v>
      </c>
      <c r="J95" s="25" t="s">
        <v>65</v>
      </c>
      <c r="K95" s="25">
        <v>1</v>
      </c>
      <c r="L95" s="25" t="s">
        <v>62</v>
      </c>
      <c r="M95" s="25">
        <v>33</v>
      </c>
      <c r="N95">
        <f t="shared" si="1"/>
        <v>33</v>
      </c>
    </row>
    <row r="96" spans="1:14" ht="17" x14ac:dyDescent="0.2">
      <c r="A96" s="25">
        <v>2016</v>
      </c>
      <c r="B96" s="23" t="s">
        <v>117</v>
      </c>
      <c r="C96" s="30" t="s">
        <v>118</v>
      </c>
      <c r="D96" s="23" t="s">
        <v>119</v>
      </c>
      <c r="E96" t="s">
        <v>57</v>
      </c>
      <c r="F96" t="s">
        <v>58</v>
      </c>
      <c r="G96" s="24">
        <v>6</v>
      </c>
      <c r="H96" t="s">
        <v>79</v>
      </c>
      <c r="I96" t="s">
        <v>73</v>
      </c>
      <c r="J96" t="s">
        <v>61</v>
      </c>
      <c r="K96">
        <v>2</v>
      </c>
      <c r="L96" t="s">
        <v>62</v>
      </c>
      <c r="M96">
        <v>33</v>
      </c>
      <c r="N96">
        <f t="shared" si="1"/>
        <v>49.5</v>
      </c>
    </row>
    <row r="97" spans="1:14" ht="17" x14ac:dyDescent="0.2">
      <c r="A97" s="25">
        <v>2016</v>
      </c>
      <c r="B97" s="23" t="s">
        <v>117</v>
      </c>
      <c r="C97" s="30" t="s">
        <v>118</v>
      </c>
      <c r="D97" s="23" t="s">
        <v>120</v>
      </c>
      <c r="E97" t="s">
        <v>57</v>
      </c>
      <c r="F97" t="s">
        <v>58</v>
      </c>
      <c r="G97" s="24">
        <v>6</v>
      </c>
      <c r="H97" t="s">
        <v>79</v>
      </c>
      <c r="I97" t="s">
        <v>73</v>
      </c>
      <c r="J97" t="s">
        <v>65</v>
      </c>
      <c r="K97">
        <v>2</v>
      </c>
      <c r="L97" t="s">
        <v>62</v>
      </c>
      <c r="M97">
        <v>16.5</v>
      </c>
      <c r="N97">
        <f t="shared" si="1"/>
        <v>16.5</v>
      </c>
    </row>
    <row r="98" spans="1:14" ht="17" x14ac:dyDescent="0.2">
      <c r="A98" s="25">
        <v>2016</v>
      </c>
      <c r="B98" s="23" t="s">
        <v>117</v>
      </c>
      <c r="C98" s="30" t="s">
        <v>118</v>
      </c>
      <c r="D98" s="23" t="s">
        <v>121</v>
      </c>
      <c r="E98" t="s">
        <v>57</v>
      </c>
      <c r="F98" t="s">
        <v>58</v>
      </c>
      <c r="G98" s="24">
        <v>6</v>
      </c>
      <c r="H98" t="s">
        <v>79</v>
      </c>
      <c r="I98" t="s">
        <v>73</v>
      </c>
      <c r="J98" t="s">
        <v>65</v>
      </c>
      <c r="K98">
        <v>2</v>
      </c>
      <c r="L98" t="s">
        <v>62</v>
      </c>
      <c r="M98">
        <v>16.5</v>
      </c>
      <c r="N98">
        <f t="shared" si="1"/>
        <v>16.5</v>
      </c>
    </row>
    <row r="99" spans="1:14" ht="17" x14ac:dyDescent="0.2">
      <c r="A99" s="25">
        <v>2016</v>
      </c>
      <c r="B99" s="21" t="s">
        <v>122</v>
      </c>
      <c r="C99" s="30" t="s">
        <v>123</v>
      </c>
      <c r="D99" s="21" t="s">
        <v>124</v>
      </c>
      <c r="E99" t="s">
        <v>78</v>
      </c>
      <c r="F99" t="s">
        <v>58</v>
      </c>
      <c r="G99" s="24">
        <v>27</v>
      </c>
      <c r="H99" t="s">
        <v>79</v>
      </c>
      <c r="I99" t="s">
        <v>73</v>
      </c>
      <c r="J99" t="s">
        <v>61</v>
      </c>
      <c r="K99">
        <v>2</v>
      </c>
      <c r="L99" t="s">
        <v>80</v>
      </c>
      <c r="M99">
        <v>3</v>
      </c>
      <c r="N99">
        <f t="shared" si="1"/>
        <v>4.5</v>
      </c>
    </row>
    <row r="100" spans="1:14" ht="17" x14ac:dyDescent="0.2">
      <c r="A100" s="25">
        <v>2016</v>
      </c>
      <c r="B100" s="21" t="s">
        <v>122</v>
      </c>
      <c r="C100" s="30" t="s">
        <v>123</v>
      </c>
      <c r="D100" s="21" t="s">
        <v>124</v>
      </c>
      <c r="E100" t="s">
        <v>78</v>
      </c>
      <c r="F100" t="s">
        <v>58</v>
      </c>
      <c r="G100" s="24">
        <v>27</v>
      </c>
      <c r="H100" t="s">
        <v>79</v>
      </c>
      <c r="I100" t="s">
        <v>73</v>
      </c>
      <c r="J100" t="s">
        <v>65</v>
      </c>
      <c r="K100">
        <v>2</v>
      </c>
      <c r="L100" t="s">
        <v>80</v>
      </c>
      <c r="M100">
        <v>3</v>
      </c>
      <c r="N100">
        <f t="shared" si="1"/>
        <v>3</v>
      </c>
    </row>
    <row r="101" spans="1:14" ht="17" x14ac:dyDescent="0.2">
      <c r="A101" s="25">
        <v>2016</v>
      </c>
      <c r="B101" s="21" t="s">
        <v>125</v>
      </c>
      <c r="C101" s="30" t="s">
        <v>123</v>
      </c>
      <c r="D101" s="21" t="s">
        <v>126</v>
      </c>
      <c r="E101" t="s">
        <v>78</v>
      </c>
      <c r="F101" t="s">
        <v>83</v>
      </c>
      <c r="G101" s="24">
        <v>27</v>
      </c>
      <c r="H101" t="s">
        <v>79</v>
      </c>
      <c r="I101" t="s">
        <v>73</v>
      </c>
      <c r="J101" t="s">
        <v>61</v>
      </c>
      <c r="K101">
        <v>2</v>
      </c>
      <c r="L101" t="s">
        <v>80</v>
      </c>
      <c r="M101">
        <v>3</v>
      </c>
      <c r="N101">
        <f t="shared" si="1"/>
        <v>4.5</v>
      </c>
    </row>
    <row r="102" spans="1:14" ht="17" x14ac:dyDescent="0.2">
      <c r="A102" s="25">
        <v>2016</v>
      </c>
      <c r="B102" s="21" t="s">
        <v>125</v>
      </c>
      <c r="C102" s="30" t="s">
        <v>123</v>
      </c>
      <c r="D102" s="21" t="s">
        <v>126</v>
      </c>
      <c r="E102" t="s">
        <v>78</v>
      </c>
      <c r="F102" t="s">
        <v>83</v>
      </c>
      <c r="G102" s="24">
        <v>27</v>
      </c>
      <c r="H102" t="s">
        <v>79</v>
      </c>
      <c r="I102" t="s">
        <v>73</v>
      </c>
      <c r="J102" t="s">
        <v>65</v>
      </c>
      <c r="K102">
        <v>2</v>
      </c>
      <c r="L102" t="s">
        <v>80</v>
      </c>
      <c r="M102">
        <v>3</v>
      </c>
      <c r="N102">
        <f t="shared" si="1"/>
        <v>3</v>
      </c>
    </row>
    <row r="103" spans="1:14" ht="17" x14ac:dyDescent="0.2">
      <c r="A103" s="25">
        <v>2016</v>
      </c>
      <c r="B103" s="21" t="s">
        <v>127</v>
      </c>
      <c r="C103" s="30" t="s">
        <v>108</v>
      </c>
      <c r="D103" s="21" t="s">
        <v>128</v>
      </c>
      <c r="E103" t="s">
        <v>78</v>
      </c>
      <c r="F103" t="s">
        <v>58</v>
      </c>
      <c r="G103" s="24">
        <v>27</v>
      </c>
      <c r="H103" t="s">
        <v>59</v>
      </c>
      <c r="I103" t="s">
        <v>60</v>
      </c>
      <c r="J103" t="s">
        <v>61</v>
      </c>
      <c r="K103">
        <v>2</v>
      </c>
      <c r="L103" t="s">
        <v>80</v>
      </c>
      <c r="M103">
        <v>15</v>
      </c>
      <c r="N103">
        <f t="shared" si="1"/>
        <v>22.5</v>
      </c>
    </row>
    <row r="104" spans="1:14" ht="17" x14ac:dyDescent="0.2">
      <c r="A104" s="25">
        <v>2016</v>
      </c>
      <c r="B104" s="21" t="s">
        <v>127</v>
      </c>
      <c r="C104" s="30" t="s">
        <v>108</v>
      </c>
      <c r="D104" s="21" t="s">
        <v>128</v>
      </c>
      <c r="E104" t="s">
        <v>78</v>
      </c>
      <c r="F104" t="s">
        <v>58</v>
      </c>
      <c r="G104" s="24">
        <v>27</v>
      </c>
      <c r="H104" t="s">
        <v>59</v>
      </c>
      <c r="I104" t="s">
        <v>60</v>
      </c>
      <c r="J104" t="s">
        <v>65</v>
      </c>
      <c r="K104">
        <v>2</v>
      </c>
      <c r="L104" t="s">
        <v>80</v>
      </c>
      <c r="M104">
        <v>15</v>
      </c>
      <c r="N104">
        <f t="shared" si="1"/>
        <v>15</v>
      </c>
    </row>
    <row r="105" spans="1:14" ht="17" x14ac:dyDescent="0.2">
      <c r="A105" s="25">
        <v>2016</v>
      </c>
      <c r="B105" s="21" t="s">
        <v>129</v>
      </c>
      <c r="C105" s="30" t="s">
        <v>108</v>
      </c>
      <c r="D105" s="21" t="s">
        <v>130</v>
      </c>
      <c r="E105" t="s">
        <v>78</v>
      </c>
      <c r="F105" t="s">
        <v>83</v>
      </c>
      <c r="G105" s="24">
        <v>27</v>
      </c>
      <c r="H105" t="s">
        <v>59</v>
      </c>
      <c r="I105" t="s">
        <v>60</v>
      </c>
      <c r="J105" t="s">
        <v>61</v>
      </c>
      <c r="K105">
        <v>2</v>
      </c>
      <c r="L105" t="s">
        <v>80</v>
      </c>
      <c r="M105">
        <v>15</v>
      </c>
      <c r="N105">
        <f t="shared" si="1"/>
        <v>22.5</v>
      </c>
    </row>
    <row r="106" spans="1:14" ht="17" x14ac:dyDescent="0.2">
      <c r="A106" s="25">
        <v>2016</v>
      </c>
      <c r="B106" s="21" t="s">
        <v>129</v>
      </c>
      <c r="C106" s="30" t="s">
        <v>108</v>
      </c>
      <c r="D106" s="21" t="s">
        <v>130</v>
      </c>
      <c r="E106" t="s">
        <v>78</v>
      </c>
      <c r="F106" t="s">
        <v>83</v>
      </c>
      <c r="G106" s="24">
        <v>27</v>
      </c>
      <c r="H106" t="s">
        <v>59</v>
      </c>
      <c r="I106" t="s">
        <v>60</v>
      </c>
      <c r="J106" t="s">
        <v>65</v>
      </c>
      <c r="K106">
        <v>2</v>
      </c>
      <c r="L106" t="s">
        <v>80</v>
      </c>
      <c r="M106">
        <v>15</v>
      </c>
      <c r="N106">
        <f t="shared" si="1"/>
        <v>15</v>
      </c>
    </row>
    <row r="107" spans="1:14" ht="17" x14ac:dyDescent="0.2">
      <c r="A107" s="25">
        <v>2016</v>
      </c>
      <c r="B107" s="23" t="s">
        <v>131</v>
      </c>
      <c r="C107" s="30" t="s">
        <v>132</v>
      </c>
      <c r="D107" s="23" t="s">
        <v>133</v>
      </c>
      <c r="E107" t="s">
        <v>78</v>
      </c>
      <c r="F107" t="s">
        <v>83</v>
      </c>
      <c r="G107" s="24">
        <v>27</v>
      </c>
      <c r="H107" t="s">
        <v>72</v>
      </c>
      <c r="I107" t="s">
        <v>73</v>
      </c>
      <c r="J107" t="s">
        <v>61</v>
      </c>
      <c r="K107">
        <v>1</v>
      </c>
      <c r="L107" t="s">
        <v>80</v>
      </c>
      <c r="M107">
        <v>12</v>
      </c>
      <c r="N107">
        <f t="shared" si="1"/>
        <v>18</v>
      </c>
    </row>
    <row r="108" spans="1:14" ht="17" x14ac:dyDescent="0.2">
      <c r="A108" s="25">
        <v>2016</v>
      </c>
      <c r="B108" s="23" t="s">
        <v>134</v>
      </c>
      <c r="C108" s="30" t="s">
        <v>132</v>
      </c>
      <c r="D108" s="23" t="s">
        <v>135</v>
      </c>
      <c r="E108" t="s">
        <v>78</v>
      </c>
      <c r="F108" t="s">
        <v>83</v>
      </c>
      <c r="G108" s="24">
        <v>27</v>
      </c>
      <c r="H108" t="s">
        <v>72</v>
      </c>
      <c r="I108" t="s">
        <v>73</v>
      </c>
      <c r="J108" t="s">
        <v>61</v>
      </c>
      <c r="K108">
        <v>1</v>
      </c>
      <c r="L108" t="s">
        <v>80</v>
      </c>
      <c r="M108">
        <v>12</v>
      </c>
      <c r="N108">
        <f t="shared" si="1"/>
        <v>18</v>
      </c>
    </row>
    <row r="109" spans="1:14" ht="17" x14ac:dyDescent="0.2">
      <c r="A109" s="25">
        <v>2017</v>
      </c>
      <c r="B109" s="28" t="s">
        <v>114</v>
      </c>
      <c r="C109" s="27" t="s">
        <v>55</v>
      </c>
      <c r="D109" s="28" t="s">
        <v>115</v>
      </c>
      <c r="E109" s="28" t="s">
        <v>57</v>
      </c>
      <c r="F109" s="28" t="s">
        <v>58</v>
      </c>
      <c r="G109" s="29">
        <v>6</v>
      </c>
      <c r="H109" s="25" t="s">
        <v>59</v>
      </c>
      <c r="I109" s="25" t="s">
        <v>60</v>
      </c>
      <c r="J109" s="25" t="s">
        <v>61</v>
      </c>
      <c r="K109" s="25">
        <v>1</v>
      </c>
      <c r="L109" s="25" t="s">
        <v>62</v>
      </c>
      <c r="M109" s="25">
        <v>18</v>
      </c>
      <c r="N109">
        <f t="shared" si="1"/>
        <v>27</v>
      </c>
    </row>
    <row r="110" spans="1:14" ht="17" x14ac:dyDescent="0.2">
      <c r="A110" s="25">
        <v>2017</v>
      </c>
      <c r="B110" s="28" t="s">
        <v>114</v>
      </c>
      <c r="C110" s="27" t="s">
        <v>55</v>
      </c>
      <c r="D110" s="21" t="s">
        <v>116</v>
      </c>
      <c r="E110" s="23" t="s">
        <v>64</v>
      </c>
      <c r="F110" s="28" t="s">
        <v>58</v>
      </c>
      <c r="G110" s="29">
        <v>6</v>
      </c>
      <c r="H110" s="25" t="s">
        <v>59</v>
      </c>
      <c r="I110" s="25" t="s">
        <v>60</v>
      </c>
      <c r="J110" s="25" t="s">
        <v>65</v>
      </c>
      <c r="K110" s="25">
        <v>1</v>
      </c>
      <c r="L110" s="25" t="s">
        <v>62</v>
      </c>
      <c r="M110" s="25">
        <v>33</v>
      </c>
      <c r="N110">
        <f t="shared" si="1"/>
        <v>33</v>
      </c>
    </row>
    <row r="111" spans="1:14" ht="17" x14ac:dyDescent="0.2">
      <c r="A111" s="25">
        <v>2017</v>
      </c>
      <c r="B111" s="23" t="s">
        <v>117</v>
      </c>
      <c r="C111" s="30" t="s">
        <v>118</v>
      </c>
      <c r="D111" s="23" t="s">
        <v>136</v>
      </c>
      <c r="E111" t="s">
        <v>137</v>
      </c>
      <c r="F111" t="s">
        <v>58</v>
      </c>
      <c r="G111" s="24">
        <v>6</v>
      </c>
      <c r="H111" t="s">
        <v>79</v>
      </c>
      <c r="I111" t="s">
        <v>73</v>
      </c>
      <c r="J111" t="s">
        <v>61</v>
      </c>
      <c r="K111">
        <v>2</v>
      </c>
      <c r="L111" t="s">
        <v>62</v>
      </c>
      <c r="M111">
        <v>33</v>
      </c>
      <c r="N111">
        <f t="shared" si="1"/>
        <v>49.5</v>
      </c>
    </row>
    <row r="112" spans="1:14" ht="17" x14ac:dyDescent="0.2">
      <c r="A112" s="25">
        <v>2017</v>
      </c>
      <c r="B112" s="23" t="s">
        <v>117</v>
      </c>
      <c r="C112" s="30" t="s">
        <v>118</v>
      </c>
      <c r="D112" s="23" t="s">
        <v>138</v>
      </c>
      <c r="E112" t="s">
        <v>139</v>
      </c>
      <c r="F112" t="s">
        <v>58</v>
      </c>
      <c r="G112" s="24">
        <v>6</v>
      </c>
      <c r="H112" t="s">
        <v>79</v>
      </c>
      <c r="I112" t="s">
        <v>73</v>
      </c>
      <c r="J112" t="s">
        <v>65</v>
      </c>
      <c r="K112">
        <v>2</v>
      </c>
      <c r="L112" t="s">
        <v>62</v>
      </c>
      <c r="M112">
        <v>16.5</v>
      </c>
      <c r="N112">
        <f t="shared" si="1"/>
        <v>16.5</v>
      </c>
    </row>
    <row r="113" spans="1:14" ht="17" x14ac:dyDescent="0.2">
      <c r="A113" s="25">
        <v>2017</v>
      </c>
      <c r="B113" s="23" t="s">
        <v>117</v>
      </c>
      <c r="C113" s="30" t="s">
        <v>118</v>
      </c>
      <c r="D113" s="23" t="s">
        <v>140</v>
      </c>
      <c r="E113" t="s">
        <v>141</v>
      </c>
      <c r="F113" t="s">
        <v>58</v>
      </c>
      <c r="G113" s="24">
        <v>6</v>
      </c>
      <c r="H113" t="s">
        <v>79</v>
      </c>
      <c r="I113" t="s">
        <v>73</v>
      </c>
      <c r="J113" t="s">
        <v>65</v>
      </c>
      <c r="K113">
        <v>2</v>
      </c>
      <c r="L113" t="s">
        <v>62</v>
      </c>
      <c r="M113">
        <v>33</v>
      </c>
      <c r="N113">
        <f t="shared" si="1"/>
        <v>33</v>
      </c>
    </row>
    <row r="114" spans="1:14" ht="17" x14ac:dyDescent="0.2">
      <c r="A114" s="25">
        <v>2017</v>
      </c>
      <c r="B114" s="23" t="s">
        <v>117</v>
      </c>
      <c r="C114" s="30" t="s">
        <v>118</v>
      </c>
      <c r="D114" s="23" t="s">
        <v>136</v>
      </c>
      <c r="E114" t="s">
        <v>137</v>
      </c>
      <c r="F114" t="s">
        <v>58</v>
      </c>
      <c r="G114" s="24">
        <v>6</v>
      </c>
      <c r="H114" t="s">
        <v>79</v>
      </c>
      <c r="I114" t="s">
        <v>73</v>
      </c>
      <c r="J114" t="s">
        <v>65</v>
      </c>
      <c r="K114">
        <v>2</v>
      </c>
      <c r="L114" t="s">
        <v>62</v>
      </c>
      <c r="M114">
        <v>12</v>
      </c>
      <c r="N114">
        <f t="shared" si="1"/>
        <v>12</v>
      </c>
    </row>
    <row r="115" spans="1:14" ht="17" x14ac:dyDescent="0.2">
      <c r="A115" s="25">
        <v>2017</v>
      </c>
      <c r="B115" s="23" t="s">
        <v>131</v>
      </c>
      <c r="C115" s="30" t="s">
        <v>132</v>
      </c>
      <c r="D115" s="23" t="s">
        <v>133</v>
      </c>
      <c r="E115" t="s">
        <v>78</v>
      </c>
      <c r="F115" t="s">
        <v>83</v>
      </c>
      <c r="G115" s="24">
        <v>27</v>
      </c>
      <c r="H115" t="s">
        <v>72</v>
      </c>
      <c r="I115" t="s">
        <v>73</v>
      </c>
      <c r="J115" t="s">
        <v>61</v>
      </c>
      <c r="K115">
        <v>1</v>
      </c>
      <c r="L115" t="s">
        <v>80</v>
      </c>
      <c r="M115">
        <v>12</v>
      </c>
      <c r="N115">
        <f t="shared" si="1"/>
        <v>18</v>
      </c>
    </row>
    <row r="116" spans="1:14" ht="17" x14ac:dyDescent="0.2">
      <c r="A116" s="25">
        <v>2017</v>
      </c>
      <c r="B116" s="23" t="s">
        <v>134</v>
      </c>
      <c r="C116" s="30" t="s">
        <v>132</v>
      </c>
      <c r="D116" s="23" t="s">
        <v>135</v>
      </c>
      <c r="E116" t="s">
        <v>78</v>
      </c>
      <c r="F116" t="s">
        <v>83</v>
      </c>
      <c r="G116" s="24">
        <v>27</v>
      </c>
      <c r="H116" t="s">
        <v>72</v>
      </c>
      <c r="I116" t="s">
        <v>73</v>
      </c>
      <c r="J116" t="s">
        <v>61</v>
      </c>
      <c r="K116">
        <v>1</v>
      </c>
      <c r="L116" t="s">
        <v>80</v>
      </c>
      <c r="M116">
        <v>12</v>
      </c>
      <c r="N116">
        <f t="shared" si="1"/>
        <v>18</v>
      </c>
    </row>
    <row r="117" spans="1:14" ht="17" x14ac:dyDescent="0.2">
      <c r="A117" s="25">
        <v>2018</v>
      </c>
      <c r="B117" s="28" t="s">
        <v>114</v>
      </c>
      <c r="C117" s="27" t="s">
        <v>55</v>
      </c>
      <c r="D117" s="28" t="s">
        <v>115</v>
      </c>
      <c r="E117" s="28" t="s">
        <v>57</v>
      </c>
      <c r="F117" s="28" t="s">
        <v>58</v>
      </c>
      <c r="G117" s="29">
        <v>6</v>
      </c>
      <c r="H117" s="25" t="s">
        <v>59</v>
      </c>
      <c r="I117" s="25" t="s">
        <v>60</v>
      </c>
      <c r="J117" s="25" t="s">
        <v>61</v>
      </c>
      <c r="K117" s="25">
        <v>1</v>
      </c>
      <c r="L117" s="25" t="s">
        <v>62</v>
      </c>
      <c r="M117" s="25">
        <v>18</v>
      </c>
      <c r="N117">
        <f t="shared" si="1"/>
        <v>27</v>
      </c>
    </row>
    <row r="118" spans="1:14" ht="17" x14ac:dyDescent="0.2">
      <c r="A118" s="25">
        <v>2018</v>
      </c>
      <c r="B118" s="28" t="s">
        <v>114</v>
      </c>
      <c r="C118" s="27" t="s">
        <v>55</v>
      </c>
      <c r="D118" s="21" t="s">
        <v>116</v>
      </c>
      <c r="E118" s="23" t="s">
        <v>64</v>
      </c>
      <c r="F118" s="28" t="s">
        <v>58</v>
      </c>
      <c r="G118" s="29">
        <v>6</v>
      </c>
      <c r="H118" s="25" t="s">
        <v>59</v>
      </c>
      <c r="I118" s="25" t="s">
        <v>60</v>
      </c>
      <c r="J118" s="25" t="s">
        <v>65</v>
      </c>
      <c r="K118" s="25">
        <v>1</v>
      </c>
      <c r="L118" s="25" t="s">
        <v>62</v>
      </c>
      <c r="M118" s="25">
        <v>33</v>
      </c>
      <c r="N118">
        <f t="shared" si="1"/>
        <v>33</v>
      </c>
    </row>
    <row r="119" spans="1:14" ht="17" x14ac:dyDescent="0.2">
      <c r="A119" s="25">
        <v>2018</v>
      </c>
      <c r="B119" s="23" t="s">
        <v>142</v>
      </c>
      <c r="C119" s="30" t="s">
        <v>118</v>
      </c>
      <c r="D119" s="23" t="s">
        <v>136</v>
      </c>
      <c r="E119" t="s">
        <v>137</v>
      </c>
      <c r="F119" t="s">
        <v>58</v>
      </c>
      <c r="G119" s="24">
        <v>6</v>
      </c>
      <c r="H119" t="s">
        <v>79</v>
      </c>
      <c r="I119" t="s">
        <v>73</v>
      </c>
      <c r="J119" t="s">
        <v>61</v>
      </c>
      <c r="K119">
        <v>2</v>
      </c>
      <c r="L119" t="s">
        <v>62</v>
      </c>
      <c r="M119">
        <v>33</v>
      </c>
      <c r="N119">
        <f t="shared" si="1"/>
        <v>49.5</v>
      </c>
    </row>
    <row r="120" spans="1:14" ht="17" x14ac:dyDescent="0.2">
      <c r="A120" s="25">
        <v>2018</v>
      </c>
      <c r="B120" s="23" t="s">
        <v>117</v>
      </c>
      <c r="C120" s="30" t="s">
        <v>118</v>
      </c>
      <c r="D120" s="23" t="s">
        <v>138</v>
      </c>
      <c r="E120" t="s">
        <v>139</v>
      </c>
      <c r="F120" t="s">
        <v>58</v>
      </c>
      <c r="G120" s="24">
        <v>6</v>
      </c>
      <c r="H120" t="s">
        <v>79</v>
      </c>
      <c r="I120" t="s">
        <v>73</v>
      </c>
      <c r="J120" t="s">
        <v>65</v>
      </c>
      <c r="K120">
        <v>2</v>
      </c>
      <c r="L120" t="s">
        <v>62</v>
      </c>
      <c r="M120">
        <v>16.5</v>
      </c>
      <c r="N120">
        <f t="shared" si="1"/>
        <v>16.5</v>
      </c>
    </row>
    <row r="121" spans="1:14" ht="17" x14ac:dyDescent="0.2">
      <c r="A121" s="25">
        <v>2018</v>
      </c>
      <c r="B121" s="23" t="s">
        <v>117</v>
      </c>
      <c r="C121" s="30" t="s">
        <v>118</v>
      </c>
      <c r="D121" s="23" t="s">
        <v>140</v>
      </c>
      <c r="E121" t="s">
        <v>141</v>
      </c>
      <c r="F121" t="s">
        <v>58</v>
      </c>
      <c r="G121" s="24">
        <v>6</v>
      </c>
      <c r="H121" t="s">
        <v>79</v>
      </c>
      <c r="I121" t="s">
        <v>73</v>
      </c>
      <c r="J121" t="s">
        <v>65</v>
      </c>
      <c r="K121">
        <v>2</v>
      </c>
      <c r="L121" t="s">
        <v>62</v>
      </c>
      <c r="M121">
        <v>33</v>
      </c>
      <c r="N121">
        <f t="shared" si="1"/>
        <v>33</v>
      </c>
    </row>
    <row r="122" spans="1:14" ht="17" x14ac:dyDescent="0.2">
      <c r="A122" s="25">
        <v>2018</v>
      </c>
      <c r="B122" s="23" t="s">
        <v>117</v>
      </c>
      <c r="C122" s="30" t="s">
        <v>118</v>
      </c>
      <c r="D122" s="23" t="s">
        <v>136</v>
      </c>
      <c r="E122" t="s">
        <v>137</v>
      </c>
      <c r="F122" t="s">
        <v>58</v>
      </c>
      <c r="G122" s="24">
        <v>6</v>
      </c>
      <c r="H122" t="s">
        <v>79</v>
      </c>
      <c r="I122" t="s">
        <v>73</v>
      </c>
      <c r="J122" t="s">
        <v>65</v>
      </c>
      <c r="K122">
        <v>2</v>
      </c>
      <c r="L122" t="s">
        <v>62</v>
      </c>
      <c r="M122">
        <v>31.5</v>
      </c>
      <c r="N122">
        <f t="shared" si="1"/>
        <v>31.5</v>
      </c>
    </row>
    <row r="123" spans="1:14" ht="17" x14ac:dyDescent="0.2">
      <c r="A123" s="25">
        <v>2018</v>
      </c>
      <c r="B123" s="23" t="s">
        <v>131</v>
      </c>
      <c r="C123" s="30" t="s">
        <v>132</v>
      </c>
      <c r="D123" s="23" t="s">
        <v>133</v>
      </c>
      <c r="E123" t="s">
        <v>78</v>
      </c>
      <c r="F123" t="s">
        <v>83</v>
      </c>
      <c r="G123" s="24">
        <v>27</v>
      </c>
      <c r="H123" t="s">
        <v>72</v>
      </c>
      <c r="I123" t="s">
        <v>73</v>
      </c>
      <c r="J123" t="s">
        <v>61</v>
      </c>
      <c r="K123">
        <v>1</v>
      </c>
      <c r="L123" t="s">
        <v>80</v>
      </c>
      <c r="M123">
        <v>3</v>
      </c>
      <c r="N123">
        <f t="shared" si="1"/>
        <v>4.5</v>
      </c>
    </row>
    <row r="124" spans="1:14" ht="17" x14ac:dyDescent="0.2">
      <c r="A124" s="25">
        <v>2018</v>
      </c>
      <c r="B124" s="23" t="s">
        <v>134</v>
      </c>
      <c r="C124" s="30" t="s">
        <v>132</v>
      </c>
      <c r="D124" s="23" t="s">
        <v>135</v>
      </c>
      <c r="E124" t="s">
        <v>78</v>
      </c>
      <c r="F124" t="s">
        <v>83</v>
      </c>
      <c r="G124" s="24">
        <v>27</v>
      </c>
      <c r="H124" t="s">
        <v>72</v>
      </c>
      <c r="I124" t="s">
        <v>73</v>
      </c>
      <c r="J124" t="s">
        <v>61</v>
      </c>
      <c r="K124">
        <v>1</v>
      </c>
      <c r="L124" t="s">
        <v>80</v>
      </c>
      <c r="M124">
        <v>6</v>
      </c>
      <c r="N124">
        <f t="shared" si="1"/>
        <v>9</v>
      </c>
    </row>
    <row r="125" spans="1:14" ht="17" x14ac:dyDescent="0.2">
      <c r="A125" s="25">
        <v>2018</v>
      </c>
      <c r="B125" s="23" t="s">
        <v>143</v>
      </c>
      <c r="C125" s="30" t="s">
        <v>118</v>
      </c>
      <c r="D125" s="23" t="s">
        <v>144</v>
      </c>
      <c r="E125" t="s">
        <v>69</v>
      </c>
      <c r="F125" t="s">
        <v>83</v>
      </c>
      <c r="G125" s="24">
        <v>6</v>
      </c>
      <c r="H125" t="s">
        <v>79</v>
      </c>
      <c r="I125" t="s">
        <v>73</v>
      </c>
      <c r="J125" t="s">
        <v>61</v>
      </c>
      <c r="K125">
        <v>2</v>
      </c>
      <c r="L125" t="s">
        <v>145</v>
      </c>
      <c r="M125">
        <v>34</v>
      </c>
      <c r="N125">
        <f t="shared" si="1"/>
        <v>51</v>
      </c>
    </row>
    <row r="126" spans="1:14" ht="17" x14ac:dyDescent="0.2">
      <c r="A126" s="25">
        <v>2018</v>
      </c>
      <c r="B126" s="23" t="s">
        <v>143</v>
      </c>
      <c r="C126" s="30" t="s">
        <v>118</v>
      </c>
      <c r="D126" s="23" t="s">
        <v>144</v>
      </c>
      <c r="E126" t="s">
        <v>69</v>
      </c>
      <c r="F126" t="s">
        <v>83</v>
      </c>
      <c r="G126" s="1">
        <v>6</v>
      </c>
      <c r="H126" t="s">
        <v>79</v>
      </c>
      <c r="I126" t="s">
        <v>73</v>
      </c>
      <c r="J126" t="s">
        <v>61</v>
      </c>
      <c r="K126">
        <v>2</v>
      </c>
      <c r="L126" t="s">
        <v>145</v>
      </c>
      <c r="M126">
        <v>32</v>
      </c>
      <c r="N126">
        <f t="shared" si="1"/>
        <v>48</v>
      </c>
    </row>
    <row r="127" spans="1:14" ht="17" x14ac:dyDescent="0.2">
      <c r="A127" s="25">
        <v>2018</v>
      </c>
      <c r="B127" s="23" t="s">
        <v>146</v>
      </c>
      <c r="C127" s="30" t="s">
        <v>147</v>
      </c>
      <c r="D127" s="23" t="s">
        <v>144</v>
      </c>
      <c r="E127" t="s">
        <v>69</v>
      </c>
      <c r="F127" t="s">
        <v>83</v>
      </c>
      <c r="G127" s="1">
        <v>6</v>
      </c>
      <c r="H127" t="s">
        <v>79</v>
      </c>
      <c r="I127" t="s">
        <v>73</v>
      </c>
      <c r="J127" t="s">
        <v>65</v>
      </c>
      <c r="K127">
        <v>2</v>
      </c>
      <c r="L127" t="s">
        <v>145</v>
      </c>
      <c r="M127">
        <v>10</v>
      </c>
      <c r="N127">
        <f t="shared" si="1"/>
        <v>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F9157-78D3-A645-AD08-6C4FDE747BB1}">
  <dimension ref="A1:K39"/>
  <sheetViews>
    <sheetView workbookViewId="0">
      <selection activeCell="I39" sqref="I39"/>
    </sheetView>
  </sheetViews>
  <sheetFormatPr baseColWidth="10" defaultRowHeight="16" x14ac:dyDescent="0.2"/>
  <cols>
    <col min="1" max="1" width="40.83203125" bestFit="1" customWidth="1"/>
    <col min="2" max="2" width="22.83203125" bestFit="1" customWidth="1"/>
    <col min="3" max="3" width="4.1640625" bestFit="1" customWidth="1"/>
    <col min="4" max="4" width="12" bestFit="1" customWidth="1"/>
    <col min="8" max="8" width="20.1640625" bestFit="1" customWidth="1"/>
    <col min="9" max="9" width="22.83203125" bestFit="1" customWidth="1"/>
    <col min="10" max="10" width="20" customWidth="1"/>
    <col min="11" max="11" width="19.6640625" customWidth="1"/>
  </cols>
  <sheetData>
    <row r="1" spans="1:11" x14ac:dyDescent="0.2">
      <c r="A1" s="9" t="s">
        <v>148</v>
      </c>
      <c r="B1" s="9" t="s">
        <v>18</v>
      </c>
      <c r="H1" s="9" t="s">
        <v>150</v>
      </c>
      <c r="I1" s="9" t="s">
        <v>18</v>
      </c>
    </row>
    <row r="2" spans="1:11" x14ac:dyDescent="0.2">
      <c r="A2" s="9" t="s">
        <v>17</v>
      </c>
      <c r="B2">
        <v>6</v>
      </c>
      <c r="C2">
        <v>27</v>
      </c>
      <c r="D2" t="s">
        <v>13</v>
      </c>
      <c r="H2" s="9" t="s">
        <v>17</v>
      </c>
      <c r="I2">
        <v>6</v>
      </c>
      <c r="J2">
        <v>27</v>
      </c>
      <c r="K2" t="s">
        <v>13</v>
      </c>
    </row>
    <row r="3" spans="1:11" x14ac:dyDescent="0.2">
      <c r="A3" s="10">
        <v>2008</v>
      </c>
      <c r="B3">
        <v>92</v>
      </c>
      <c r="C3">
        <v>149</v>
      </c>
      <c r="D3">
        <v>241</v>
      </c>
      <c r="H3" s="10">
        <v>2008</v>
      </c>
      <c r="I3">
        <v>102</v>
      </c>
      <c r="J3">
        <v>177</v>
      </c>
      <c r="K3">
        <v>279</v>
      </c>
    </row>
    <row r="4" spans="1:11" x14ac:dyDescent="0.2">
      <c r="A4" s="10">
        <v>2009</v>
      </c>
      <c r="B4">
        <v>114</v>
      </c>
      <c r="C4">
        <v>71</v>
      </c>
      <c r="D4">
        <v>185</v>
      </c>
      <c r="H4" s="10">
        <v>2009</v>
      </c>
      <c r="I4">
        <v>135</v>
      </c>
      <c r="J4">
        <v>91.5</v>
      </c>
      <c r="K4">
        <v>226.5</v>
      </c>
    </row>
    <row r="5" spans="1:11" x14ac:dyDescent="0.2">
      <c r="A5" s="10">
        <v>2010</v>
      </c>
      <c r="B5">
        <v>114</v>
      </c>
      <c r="C5">
        <v>69</v>
      </c>
      <c r="D5">
        <v>183</v>
      </c>
      <c r="H5" s="10">
        <v>2010</v>
      </c>
      <c r="I5">
        <v>135</v>
      </c>
      <c r="J5">
        <v>88.5</v>
      </c>
      <c r="K5">
        <v>223.5</v>
      </c>
    </row>
    <row r="6" spans="1:11" x14ac:dyDescent="0.2">
      <c r="A6" s="14" t="s">
        <v>102</v>
      </c>
      <c r="C6">
        <v>60</v>
      </c>
      <c r="D6">
        <v>60</v>
      </c>
      <c r="H6" s="10">
        <v>2011</v>
      </c>
      <c r="I6">
        <v>157.5</v>
      </c>
      <c r="J6">
        <v>126</v>
      </c>
      <c r="K6">
        <v>283.5</v>
      </c>
    </row>
    <row r="7" spans="1:11" x14ac:dyDescent="0.2">
      <c r="A7" s="14" t="s">
        <v>55</v>
      </c>
      <c r="B7">
        <v>114</v>
      </c>
      <c r="D7">
        <v>114</v>
      </c>
      <c r="H7" s="10">
        <v>2012</v>
      </c>
      <c r="I7">
        <v>157.5</v>
      </c>
      <c r="J7">
        <v>126</v>
      </c>
      <c r="K7">
        <v>283.5</v>
      </c>
    </row>
    <row r="8" spans="1:11" x14ac:dyDescent="0.2">
      <c r="A8" s="14" t="s">
        <v>97</v>
      </c>
      <c r="C8">
        <v>9</v>
      </c>
      <c r="D8">
        <v>9</v>
      </c>
      <c r="H8" s="10">
        <v>2013</v>
      </c>
      <c r="I8">
        <v>130.5</v>
      </c>
      <c r="J8">
        <v>106.5</v>
      </c>
      <c r="K8">
        <v>237</v>
      </c>
    </row>
    <row r="9" spans="1:11" x14ac:dyDescent="0.2">
      <c r="A9" s="10">
        <v>2011</v>
      </c>
      <c r="B9">
        <v>129</v>
      </c>
      <c r="C9">
        <v>99</v>
      </c>
      <c r="D9">
        <v>228</v>
      </c>
      <c r="H9" s="10">
        <v>2014</v>
      </c>
      <c r="I9">
        <v>147</v>
      </c>
      <c r="J9">
        <v>102</v>
      </c>
      <c r="K9">
        <v>249</v>
      </c>
    </row>
    <row r="10" spans="1:11" x14ac:dyDescent="0.2">
      <c r="A10" s="14" t="s">
        <v>102</v>
      </c>
      <c r="C10">
        <v>60</v>
      </c>
      <c r="D10">
        <v>60</v>
      </c>
      <c r="H10" s="10">
        <v>2015</v>
      </c>
      <c r="I10">
        <v>147</v>
      </c>
      <c r="J10">
        <v>126</v>
      </c>
      <c r="K10">
        <v>273</v>
      </c>
    </row>
    <row r="11" spans="1:11" x14ac:dyDescent="0.2">
      <c r="A11" s="14" t="s">
        <v>55</v>
      </c>
      <c r="B11">
        <v>129</v>
      </c>
      <c r="D11">
        <v>129</v>
      </c>
      <c r="H11" s="10">
        <v>2016</v>
      </c>
      <c r="I11">
        <v>142.5</v>
      </c>
      <c r="J11">
        <v>126</v>
      </c>
      <c r="K11">
        <v>268.5</v>
      </c>
    </row>
    <row r="12" spans="1:11" x14ac:dyDescent="0.2">
      <c r="A12" s="14" t="s">
        <v>97</v>
      </c>
      <c r="C12">
        <v>9</v>
      </c>
      <c r="D12">
        <v>9</v>
      </c>
      <c r="H12" s="10">
        <v>2017</v>
      </c>
      <c r="I12">
        <v>171</v>
      </c>
      <c r="J12">
        <v>36</v>
      </c>
      <c r="K12">
        <v>207</v>
      </c>
    </row>
    <row r="13" spans="1:11" x14ac:dyDescent="0.2">
      <c r="A13" s="14" t="s">
        <v>105</v>
      </c>
      <c r="C13">
        <v>30</v>
      </c>
      <c r="D13">
        <v>30</v>
      </c>
      <c r="H13" s="10">
        <v>2018</v>
      </c>
      <c r="I13">
        <v>299.5</v>
      </c>
      <c r="J13">
        <v>13.5</v>
      </c>
      <c r="K13">
        <v>313</v>
      </c>
    </row>
    <row r="14" spans="1:11" x14ac:dyDescent="0.2">
      <c r="A14" s="10">
        <v>2012</v>
      </c>
      <c r="B14">
        <v>129</v>
      </c>
      <c r="C14">
        <v>99</v>
      </c>
      <c r="D14">
        <v>228</v>
      </c>
      <c r="H14" s="10" t="s">
        <v>13</v>
      </c>
      <c r="I14">
        <v>1724.5</v>
      </c>
      <c r="J14">
        <v>1119</v>
      </c>
      <c r="K14">
        <v>2843.5</v>
      </c>
    </row>
    <row r="15" spans="1:11" x14ac:dyDescent="0.2">
      <c r="A15" s="10">
        <v>2013</v>
      </c>
      <c r="B15">
        <v>103.5</v>
      </c>
      <c r="C15">
        <v>84</v>
      </c>
      <c r="D15">
        <v>187.5</v>
      </c>
    </row>
    <row r="16" spans="1:11" x14ac:dyDescent="0.2">
      <c r="A16" s="10">
        <v>2014</v>
      </c>
      <c r="B16">
        <v>120</v>
      </c>
      <c r="C16">
        <v>84</v>
      </c>
      <c r="D16">
        <v>204</v>
      </c>
    </row>
    <row r="17" spans="1:11" x14ac:dyDescent="0.2">
      <c r="A17" s="10">
        <v>2015</v>
      </c>
      <c r="B17">
        <v>120</v>
      </c>
      <c r="C17">
        <v>99</v>
      </c>
      <c r="D17">
        <v>219</v>
      </c>
    </row>
    <row r="18" spans="1:11" x14ac:dyDescent="0.2">
      <c r="A18" s="10">
        <v>2016</v>
      </c>
      <c r="B18">
        <v>117</v>
      </c>
      <c r="C18">
        <v>96</v>
      </c>
      <c r="D18">
        <v>213</v>
      </c>
    </row>
    <row r="19" spans="1:11" x14ac:dyDescent="0.2">
      <c r="A19" s="10">
        <v>2017</v>
      </c>
      <c r="B19">
        <v>145.5</v>
      </c>
      <c r="C19">
        <v>24</v>
      </c>
      <c r="D19">
        <v>169.5</v>
      </c>
    </row>
    <row r="20" spans="1:11" x14ac:dyDescent="0.2">
      <c r="A20" s="10">
        <v>2018</v>
      </c>
      <c r="B20">
        <v>241</v>
      </c>
      <c r="C20">
        <v>9</v>
      </c>
      <c r="D20">
        <v>250</v>
      </c>
    </row>
    <row r="21" spans="1:11" x14ac:dyDescent="0.2">
      <c r="A21" s="10" t="s">
        <v>13</v>
      </c>
      <c r="B21">
        <v>1425</v>
      </c>
      <c r="C21">
        <v>883</v>
      </c>
      <c r="D21">
        <v>2308</v>
      </c>
    </row>
    <row r="25" spans="1:11" x14ac:dyDescent="0.2">
      <c r="H25" s="9" t="s">
        <v>17</v>
      </c>
      <c r="I25" t="s">
        <v>150</v>
      </c>
      <c r="J25" t="s">
        <v>151</v>
      </c>
      <c r="K25" t="s">
        <v>152</v>
      </c>
    </row>
    <row r="26" spans="1:11" x14ac:dyDescent="0.2">
      <c r="H26" s="10">
        <v>2008</v>
      </c>
      <c r="I26">
        <v>279</v>
      </c>
      <c r="J26">
        <v>87</v>
      </c>
      <c r="K26" s="31"/>
    </row>
    <row r="27" spans="1:11" x14ac:dyDescent="0.2">
      <c r="H27" s="10">
        <v>2009</v>
      </c>
      <c r="I27">
        <v>226.5</v>
      </c>
      <c r="J27">
        <v>34.5</v>
      </c>
      <c r="K27" s="31">
        <v>-0.60344827586206895</v>
      </c>
    </row>
    <row r="28" spans="1:11" x14ac:dyDescent="0.2">
      <c r="H28" s="10">
        <v>2010</v>
      </c>
      <c r="I28">
        <v>223.5</v>
      </c>
      <c r="J28">
        <v>31.5</v>
      </c>
      <c r="K28" s="31">
        <v>-0.63793103448275867</v>
      </c>
    </row>
    <row r="29" spans="1:11" x14ac:dyDescent="0.2">
      <c r="H29" s="10">
        <v>2011</v>
      </c>
      <c r="I29">
        <v>283.5</v>
      </c>
      <c r="J29">
        <v>91.5</v>
      </c>
      <c r="K29" s="31">
        <v>5.1724137931034482E-2</v>
      </c>
    </row>
    <row r="30" spans="1:11" x14ac:dyDescent="0.2">
      <c r="H30" s="10">
        <v>2012</v>
      </c>
      <c r="I30">
        <v>283.5</v>
      </c>
      <c r="J30">
        <v>91.5</v>
      </c>
      <c r="K30" s="31">
        <v>5.1724137931034482E-2</v>
      </c>
    </row>
    <row r="31" spans="1:11" x14ac:dyDescent="0.2">
      <c r="H31" s="10">
        <v>2013</v>
      </c>
      <c r="I31">
        <v>237</v>
      </c>
      <c r="J31">
        <v>45</v>
      </c>
      <c r="K31" s="31">
        <v>-0.48275862068965519</v>
      </c>
    </row>
    <row r="32" spans="1:11" x14ac:dyDescent="0.2">
      <c r="H32" s="10">
        <v>2014</v>
      </c>
      <c r="I32">
        <v>249</v>
      </c>
      <c r="J32">
        <v>57</v>
      </c>
      <c r="K32" s="31">
        <v>-0.34482758620689657</v>
      </c>
    </row>
    <row r="33" spans="8:11" x14ac:dyDescent="0.2">
      <c r="H33" s="10">
        <v>2015</v>
      </c>
      <c r="I33">
        <v>273</v>
      </c>
      <c r="J33">
        <v>81</v>
      </c>
      <c r="K33" s="31">
        <v>-6.8965517241379309E-2</v>
      </c>
    </row>
    <row r="34" spans="8:11" x14ac:dyDescent="0.2">
      <c r="H34" s="10">
        <v>2016</v>
      </c>
      <c r="I34">
        <v>268.5</v>
      </c>
      <c r="J34">
        <v>76.5</v>
      </c>
      <c r="K34" s="31">
        <v>-0.1206896551724138</v>
      </c>
    </row>
    <row r="35" spans="8:11" x14ac:dyDescent="0.2">
      <c r="H35" s="10">
        <v>2017</v>
      </c>
      <c r="I35">
        <v>207</v>
      </c>
      <c r="J35">
        <v>15</v>
      </c>
      <c r="K35" s="31">
        <v>-0.82758620689655171</v>
      </c>
    </row>
    <row r="36" spans="8:11" x14ac:dyDescent="0.2">
      <c r="H36" s="10">
        <v>2018</v>
      </c>
      <c r="I36">
        <v>313</v>
      </c>
      <c r="J36">
        <v>121</v>
      </c>
      <c r="K36" s="31">
        <v>0.39080459770114945</v>
      </c>
    </row>
    <row r="37" spans="8:11" x14ac:dyDescent="0.2">
      <c r="H37" s="10" t="s">
        <v>13</v>
      </c>
      <c r="I37">
        <v>2843.5</v>
      </c>
      <c r="J37">
        <v>2651.5</v>
      </c>
      <c r="K37" s="31"/>
    </row>
    <row r="39" spans="8:11" ht="55" customHeight="1" x14ac:dyDescent="0.2"/>
  </sheetData>
  <conditionalFormatting pivot="1" sqref="J26:J36">
    <cfRule type="cellIs" dxfId="0" priority="1" operator="greaterThan">
      <formula>50</formula>
    </cfRule>
  </conditionalFormatting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A7316A9E-5BFF-044B-8DA2-3E631BBEFBF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'Tableaux Services'!J26:J36</xm:f>
              <xm:sqref>J39</xm:sqref>
            </x14:sparkline>
          </x14:sparklines>
        </x14:sparklineGroup>
        <x14:sparklineGroup type="stacked" displayEmptyCellsAs="gap" negative="1" xr2:uid="{D27A23A2-F34E-994F-8A3F-1D4C7EA17E4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'Tableaux Services'!K26:K36</xm:f>
              <xm:sqref>K39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24254-B0E3-B849-B356-F9B26D296CE9}">
  <dimension ref="A1:N5"/>
  <sheetViews>
    <sheetView workbookViewId="0">
      <selection sqref="A1:N5"/>
    </sheetView>
  </sheetViews>
  <sheetFormatPr baseColWidth="10" defaultRowHeight="16" x14ac:dyDescent="0.2"/>
  <cols>
    <col min="2" max="2" width="14.5" customWidth="1"/>
    <col min="11" max="11" width="11.33203125" customWidth="1"/>
  </cols>
  <sheetData>
    <row r="1" spans="1:14" x14ac:dyDescent="0.2">
      <c r="A1" t="s">
        <v>40</v>
      </c>
      <c r="B1" t="s">
        <v>41</v>
      </c>
      <c r="C1" t="s">
        <v>42</v>
      </c>
      <c r="D1" t="s">
        <v>43</v>
      </c>
      <c r="E1" t="s">
        <v>44</v>
      </c>
      <c r="F1" t="s">
        <v>45</v>
      </c>
      <c r="G1" t="s">
        <v>46</v>
      </c>
      <c r="H1" t="s">
        <v>47</v>
      </c>
      <c r="I1" t="s">
        <v>48</v>
      </c>
      <c r="J1" t="s">
        <v>49</v>
      </c>
      <c r="K1" t="s">
        <v>50</v>
      </c>
      <c r="L1" t="s">
        <v>51</v>
      </c>
      <c r="M1" t="s">
        <v>52</v>
      </c>
      <c r="N1" t="s">
        <v>53</v>
      </c>
    </row>
    <row r="2" spans="1:14" x14ac:dyDescent="0.2">
      <c r="A2">
        <v>2010</v>
      </c>
      <c r="B2" t="s">
        <v>94</v>
      </c>
      <c r="C2" t="s">
        <v>55</v>
      </c>
      <c r="D2" t="s">
        <v>95</v>
      </c>
      <c r="E2" t="s">
        <v>57</v>
      </c>
      <c r="F2" t="s">
        <v>58</v>
      </c>
      <c r="G2">
        <v>6</v>
      </c>
      <c r="H2" t="s">
        <v>79</v>
      </c>
      <c r="I2" t="s">
        <v>73</v>
      </c>
      <c r="J2" t="s">
        <v>65</v>
      </c>
      <c r="K2">
        <v>2</v>
      </c>
      <c r="L2" t="s">
        <v>62</v>
      </c>
      <c r="M2">
        <v>36</v>
      </c>
      <c r="N2">
        <v>36</v>
      </c>
    </row>
    <row r="3" spans="1:14" x14ac:dyDescent="0.2">
      <c r="A3">
        <v>2010</v>
      </c>
      <c r="B3" t="s">
        <v>94</v>
      </c>
      <c r="C3" t="s">
        <v>55</v>
      </c>
      <c r="D3" t="s">
        <v>95</v>
      </c>
      <c r="E3" t="s">
        <v>57</v>
      </c>
      <c r="F3" t="s">
        <v>58</v>
      </c>
      <c r="G3">
        <v>6</v>
      </c>
      <c r="H3" t="s">
        <v>79</v>
      </c>
      <c r="I3" t="s">
        <v>73</v>
      </c>
      <c r="J3" t="s">
        <v>61</v>
      </c>
      <c r="K3">
        <v>2</v>
      </c>
      <c r="L3" t="s">
        <v>62</v>
      </c>
      <c r="M3">
        <v>24</v>
      </c>
      <c r="N3">
        <v>36</v>
      </c>
    </row>
    <row r="4" spans="1:14" x14ac:dyDescent="0.2">
      <c r="A4">
        <v>2010</v>
      </c>
      <c r="B4" t="s">
        <v>54</v>
      </c>
      <c r="C4" t="s">
        <v>55</v>
      </c>
      <c r="D4" t="s">
        <v>63</v>
      </c>
      <c r="E4" t="s">
        <v>64</v>
      </c>
      <c r="F4" t="s">
        <v>58</v>
      </c>
      <c r="G4">
        <v>6</v>
      </c>
      <c r="H4" t="s">
        <v>59</v>
      </c>
      <c r="I4" t="s">
        <v>60</v>
      </c>
      <c r="J4" t="s">
        <v>65</v>
      </c>
      <c r="K4">
        <v>1</v>
      </c>
      <c r="L4" t="s">
        <v>62</v>
      </c>
      <c r="M4">
        <v>36</v>
      </c>
      <c r="N4">
        <v>36</v>
      </c>
    </row>
    <row r="5" spans="1:14" x14ac:dyDescent="0.2">
      <c r="A5">
        <v>2010</v>
      </c>
      <c r="B5" t="s">
        <v>54</v>
      </c>
      <c r="C5" t="s">
        <v>55</v>
      </c>
      <c r="D5" t="s">
        <v>56</v>
      </c>
      <c r="E5" t="s">
        <v>57</v>
      </c>
      <c r="F5" t="s">
        <v>58</v>
      </c>
      <c r="G5">
        <v>6</v>
      </c>
      <c r="H5" t="s">
        <v>59</v>
      </c>
      <c r="I5" t="s">
        <v>60</v>
      </c>
      <c r="J5" t="s">
        <v>61</v>
      </c>
      <c r="K5">
        <v>1</v>
      </c>
      <c r="L5" t="s">
        <v>62</v>
      </c>
      <c r="M5">
        <v>18</v>
      </c>
      <c r="N5">
        <v>27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7D661-1430-2E4F-9468-0C1BA43F21C0}">
  <dimension ref="A1:S143"/>
  <sheetViews>
    <sheetView topLeftCell="N2" workbookViewId="0">
      <selection activeCell="T21" sqref="T21"/>
    </sheetView>
  </sheetViews>
  <sheetFormatPr baseColWidth="10" defaultRowHeight="16" x14ac:dyDescent="0.2"/>
  <cols>
    <col min="16" max="16" width="20.1640625" bestFit="1" customWidth="1"/>
    <col min="17" max="17" width="22.83203125" bestFit="1" customWidth="1"/>
    <col min="18" max="19" width="12.1640625" bestFit="1" customWidth="1"/>
    <col min="20" max="20" width="12" bestFit="1" customWidth="1"/>
  </cols>
  <sheetData>
    <row r="1" spans="1:19" x14ac:dyDescent="0.2">
      <c r="A1" s="32" t="s">
        <v>153</v>
      </c>
      <c r="B1" s="32" t="s">
        <v>154</v>
      </c>
      <c r="C1" s="32" t="s">
        <v>155</v>
      </c>
      <c r="D1" s="32" t="s">
        <v>156</v>
      </c>
      <c r="E1" s="32" t="s">
        <v>157</v>
      </c>
      <c r="F1" s="33" t="s">
        <v>158</v>
      </c>
      <c r="G1" s="32" t="s">
        <v>159</v>
      </c>
      <c r="H1" s="32" t="s">
        <v>160</v>
      </c>
      <c r="I1" s="34" t="s">
        <v>161</v>
      </c>
      <c r="J1" s="32" t="s">
        <v>162</v>
      </c>
      <c r="P1" s="9" t="s">
        <v>430</v>
      </c>
      <c r="Q1" s="9" t="s">
        <v>18</v>
      </c>
    </row>
    <row r="2" spans="1:19" x14ac:dyDescent="0.2">
      <c r="A2" s="35" t="s">
        <v>163</v>
      </c>
      <c r="B2" s="35" t="s">
        <v>164</v>
      </c>
      <c r="C2" s="35" t="s">
        <v>165</v>
      </c>
      <c r="D2" s="36" t="s">
        <v>166</v>
      </c>
      <c r="E2" s="37" t="s">
        <v>167</v>
      </c>
      <c r="F2" s="38">
        <v>18597</v>
      </c>
      <c r="G2" s="37" t="s">
        <v>168</v>
      </c>
      <c r="H2" s="35" t="s">
        <v>169</v>
      </c>
      <c r="I2" s="39">
        <v>1626</v>
      </c>
      <c r="J2" s="35">
        <v>5</v>
      </c>
      <c r="P2" s="9" t="s">
        <v>17</v>
      </c>
      <c r="Q2" t="s">
        <v>177</v>
      </c>
      <c r="R2" t="s">
        <v>167</v>
      </c>
      <c r="S2" t="s">
        <v>13</v>
      </c>
    </row>
    <row r="3" spans="1:19" x14ac:dyDescent="0.2">
      <c r="A3" s="35" t="s">
        <v>170</v>
      </c>
      <c r="B3" s="35" t="s">
        <v>171</v>
      </c>
      <c r="C3" s="35" t="s">
        <v>172</v>
      </c>
      <c r="D3" s="36" t="s">
        <v>173</v>
      </c>
      <c r="E3" s="37" t="s">
        <v>167</v>
      </c>
      <c r="F3" s="38">
        <v>19772</v>
      </c>
      <c r="G3" s="37" t="s">
        <v>168</v>
      </c>
      <c r="H3" s="35" t="s">
        <v>174</v>
      </c>
      <c r="I3" s="39">
        <v>3700</v>
      </c>
      <c r="J3" s="35">
        <v>7</v>
      </c>
      <c r="P3" s="10" t="s">
        <v>425</v>
      </c>
      <c r="Q3">
        <v>12.318181818181818</v>
      </c>
      <c r="R3">
        <v>6.0681818181818183</v>
      </c>
      <c r="S3">
        <v>9.8181818181818183</v>
      </c>
    </row>
    <row r="4" spans="1:19" x14ac:dyDescent="0.2">
      <c r="A4" s="35" t="s">
        <v>163</v>
      </c>
      <c r="B4" s="35" t="s">
        <v>175</v>
      </c>
      <c r="C4" s="35" t="s">
        <v>176</v>
      </c>
      <c r="D4" s="36" t="s">
        <v>166</v>
      </c>
      <c r="E4" s="37" t="s">
        <v>177</v>
      </c>
      <c r="F4" s="38">
        <v>19941</v>
      </c>
      <c r="G4" s="37" t="s">
        <v>168</v>
      </c>
      <c r="H4" s="35" t="s">
        <v>178</v>
      </c>
      <c r="I4" s="39">
        <v>2800</v>
      </c>
      <c r="J4" s="35">
        <v>8</v>
      </c>
      <c r="P4" s="10" t="s">
        <v>426</v>
      </c>
      <c r="Q4">
        <v>9.6875</v>
      </c>
      <c r="R4">
        <v>5.8571428571428568</v>
      </c>
      <c r="S4">
        <v>8.5217391304347831</v>
      </c>
    </row>
    <row r="5" spans="1:19" x14ac:dyDescent="0.2">
      <c r="A5" s="35" t="s">
        <v>163</v>
      </c>
      <c r="B5" s="35" t="s">
        <v>179</v>
      </c>
      <c r="C5" s="35" t="s">
        <v>180</v>
      </c>
      <c r="D5" s="36" t="s">
        <v>173</v>
      </c>
      <c r="E5" s="37" t="s">
        <v>167</v>
      </c>
      <c r="F5" s="38">
        <v>20115</v>
      </c>
      <c r="G5" s="37" t="s">
        <v>168</v>
      </c>
      <c r="H5" s="35" t="s">
        <v>181</v>
      </c>
      <c r="I5" s="39">
        <v>1983</v>
      </c>
      <c r="J5" s="35">
        <v>3</v>
      </c>
      <c r="P5" s="10" t="s">
        <v>427</v>
      </c>
      <c r="Q5">
        <v>8.3333333333333339</v>
      </c>
      <c r="R5">
        <v>4</v>
      </c>
      <c r="S5">
        <v>6.6</v>
      </c>
    </row>
    <row r="6" spans="1:19" x14ac:dyDescent="0.2">
      <c r="A6" s="35" t="s">
        <v>182</v>
      </c>
      <c r="B6" s="35" t="s">
        <v>183</v>
      </c>
      <c r="C6" s="35" t="s">
        <v>184</v>
      </c>
      <c r="D6" s="36" t="s">
        <v>166</v>
      </c>
      <c r="E6" s="37" t="s">
        <v>167</v>
      </c>
      <c r="F6" s="38">
        <v>20598</v>
      </c>
      <c r="G6" s="37" t="s">
        <v>168</v>
      </c>
      <c r="H6" s="35" t="s">
        <v>185</v>
      </c>
      <c r="I6" s="39">
        <v>1890</v>
      </c>
      <c r="J6" s="35">
        <v>11</v>
      </c>
      <c r="P6" s="10" t="s">
        <v>428</v>
      </c>
      <c r="R6">
        <v>2.6666666666666665</v>
      </c>
      <c r="S6">
        <v>2.6666666666666665</v>
      </c>
    </row>
    <row r="7" spans="1:19" x14ac:dyDescent="0.2">
      <c r="A7" s="35" t="s">
        <v>163</v>
      </c>
      <c r="B7" s="35" t="s">
        <v>186</v>
      </c>
      <c r="C7" s="35" t="s">
        <v>187</v>
      </c>
      <c r="D7" s="36" t="s">
        <v>166</v>
      </c>
      <c r="E7" s="37" t="s">
        <v>167</v>
      </c>
      <c r="F7" s="38">
        <v>21409</v>
      </c>
      <c r="G7" s="37" t="s">
        <v>168</v>
      </c>
      <c r="H7" s="35" t="s">
        <v>169</v>
      </c>
      <c r="I7" s="39">
        <v>1507</v>
      </c>
      <c r="J7" s="35">
        <v>11</v>
      </c>
      <c r="P7" s="10" t="s">
        <v>429</v>
      </c>
      <c r="R7">
        <v>0</v>
      </c>
      <c r="S7">
        <v>0</v>
      </c>
    </row>
    <row r="8" spans="1:19" x14ac:dyDescent="0.2">
      <c r="A8" s="35" t="s">
        <v>163</v>
      </c>
      <c r="B8" s="35" t="s">
        <v>188</v>
      </c>
      <c r="C8" s="35" t="s">
        <v>189</v>
      </c>
      <c r="D8" s="36" t="s">
        <v>166</v>
      </c>
      <c r="E8" s="37" t="s">
        <v>167</v>
      </c>
      <c r="F8" s="38">
        <v>21821</v>
      </c>
      <c r="G8" s="37" t="s">
        <v>168</v>
      </c>
      <c r="H8" s="35" t="s">
        <v>185</v>
      </c>
      <c r="I8" s="39">
        <v>1750</v>
      </c>
      <c r="J8" s="35">
        <v>9</v>
      </c>
      <c r="P8" s="10" t="s">
        <v>13</v>
      </c>
      <c r="Q8">
        <v>11.68235294117647</v>
      </c>
      <c r="R8">
        <v>5.6842105263157894</v>
      </c>
      <c r="S8">
        <v>9.274647887323944</v>
      </c>
    </row>
    <row r="9" spans="1:19" x14ac:dyDescent="0.2">
      <c r="A9" s="35" t="s">
        <v>163</v>
      </c>
      <c r="B9" s="35" t="s">
        <v>190</v>
      </c>
      <c r="C9" s="35" t="s">
        <v>191</v>
      </c>
      <c r="D9" s="36" t="s">
        <v>173</v>
      </c>
      <c r="E9" s="37" t="s">
        <v>167</v>
      </c>
      <c r="F9" s="38">
        <v>22269</v>
      </c>
      <c r="G9" s="37" t="s">
        <v>168</v>
      </c>
      <c r="H9" s="35" t="s">
        <v>181</v>
      </c>
      <c r="I9" s="39">
        <v>1750</v>
      </c>
      <c r="J9" s="35">
        <v>7</v>
      </c>
    </row>
    <row r="10" spans="1:19" x14ac:dyDescent="0.2">
      <c r="A10" s="35" t="s">
        <v>182</v>
      </c>
      <c r="B10" s="35" t="s">
        <v>192</v>
      </c>
      <c r="C10" s="35" t="s">
        <v>193</v>
      </c>
      <c r="D10" s="36" t="s">
        <v>194</v>
      </c>
      <c r="E10" s="37" t="s">
        <v>167</v>
      </c>
      <c r="F10" s="38">
        <v>29396</v>
      </c>
      <c r="G10" s="37" t="s">
        <v>168</v>
      </c>
      <c r="H10" s="35" t="s">
        <v>185</v>
      </c>
      <c r="I10" s="39">
        <v>1750</v>
      </c>
      <c r="J10" s="35">
        <v>2</v>
      </c>
    </row>
    <row r="11" spans="1:19" x14ac:dyDescent="0.2">
      <c r="A11" s="35" t="s">
        <v>163</v>
      </c>
      <c r="B11" s="35" t="s">
        <v>195</v>
      </c>
      <c r="C11" s="35" t="s">
        <v>196</v>
      </c>
      <c r="D11" s="36" t="s">
        <v>166</v>
      </c>
      <c r="E11" s="37" t="s">
        <v>167</v>
      </c>
      <c r="F11" s="38">
        <v>22699</v>
      </c>
      <c r="G11" s="37" t="s">
        <v>168</v>
      </c>
      <c r="H11" s="35" t="s">
        <v>169</v>
      </c>
      <c r="I11" s="39">
        <v>1719</v>
      </c>
      <c r="J11" s="35">
        <v>5</v>
      </c>
    </row>
    <row r="12" spans="1:19" x14ac:dyDescent="0.2">
      <c r="A12" s="35" t="s">
        <v>170</v>
      </c>
      <c r="B12" s="35" t="s">
        <v>197</v>
      </c>
      <c r="C12" s="35" t="s">
        <v>198</v>
      </c>
      <c r="D12" s="36" t="s">
        <v>166</v>
      </c>
      <c r="E12" s="37" t="s">
        <v>167</v>
      </c>
      <c r="F12" s="38">
        <v>22795</v>
      </c>
      <c r="G12" s="37" t="s">
        <v>168</v>
      </c>
      <c r="H12" s="35" t="s">
        <v>181</v>
      </c>
      <c r="I12" s="39">
        <v>1750</v>
      </c>
      <c r="J12" s="35">
        <v>5</v>
      </c>
    </row>
    <row r="13" spans="1:19" x14ac:dyDescent="0.2">
      <c r="A13" s="35" t="s">
        <v>163</v>
      </c>
      <c r="B13" s="35" t="s">
        <v>199</v>
      </c>
      <c r="C13" s="35" t="s">
        <v>200</v>
      </c>
      <c r="D13" s="36" t="s">
        <v>173</v>
      </c>
      <c r="E13" s="37" t="s">
        <v>167</v>
      </c>
      <c r="F13" s="38">
        <v>23652</v>
      </c>
      <c r="G13" s="37" t="s">
        <v>168</v>
      </c>
      <c r="H13" s="35" t="s">
        <v>181</v>
      </c>
      <c r="I13" s="39">
        <v>1750</v>
      </c>
      <c r="J13" s="35">
        <v>2</v>
      </c>
    </row>
    <row r="14" spans="1:19" x14ac:dyDescent="0.2">
      <c r="A14" s="35" t="s">
        <v>182</v>
      </c>
      <c r="B14" s="35" t="s">
        <v>201</v>
      </c>
      <c r="C14" s="35" t="s">
        <v>202</v>
      </c>
      <c r="D14" s="36" t="s">
        <v>203</v>
      </c>
      <c r="E14" s="37" t="s">
        <v>167</v>
      </c>
      <c r="F14" s="38">
        <v>23300</v>
      </c>
      <c r="G14" s="37" t="s">
        <v>168</v>
      </c>
      <c r="H14" s="35" t="s">
        <v>174</v>
      </c>
      <c r="I14" s="39">
        <v>4755</v>
      </c>
      <c r="J14" s="35">
        <v>1</v>
      </c>
    </row>
    <row r="15" spans="1:19" x14ac:dyDescent="0.2">
      <c r="A15" s="35" t="s">
        <v>163</v>
      </c>
      <c r="B15" s="35" t="s">
        <v>204</v>
      </c>
      <c r="C15" s="35" t="s">
        <v>205</v>
      </c>
      <c r="D15" s="36" t="s">
        <v>166</v>
      </c>
      <c r="E15" s="37" t="s">
        <v>167</v>
      </c>
      <c r="F15" s="38">
        <v>27920</v>
      </c>
      <c r="G15" s="37" t="s">
        <v>168</v>
      </c>
      <c r="H15" s="35" t="s">
        <v>169</v>
      </c>
      <c r="I15" s="39">
        <v>1626</v>
      </c>
      <c r="J15" s="35">
        <v>5</v>
      </c>
    </row>
    <row r="16" spans="1:19" x14ac:dyDescent="0.2">
      <c r="A16" s="35" t="s">
        <v>163</v>
      </c>
      <c r="B16" s="35" t="s">
        <v>206</v>
      </c>
      <c r="C16" s="35" t="s">
        <v>207</v>
      </c>
      <c r="D16" s="35" t="s">
        <v>166</v>
      </c>
      <c r="E16" s="37" t="s">
        <v>177</v>
      </c>
      <c r="F16" s="38">
        <v>24459</v>
      </c>
      <c r="G16" s="37" t="s">
        <v>168</v>
      </c>
      <c r="H16" s="35" t="s">
        <v>178</v>
      </c>
      <c r="I16" s="39">
        <v>2352</v>
      </c>
      <c r="J16" s="35">
        <v>8</v>
      </c>
    </row>
    <row r="17" spans="1:19" x14ac:dyDescent="0.2">
      <c r="A17" s="35" t="s">
        <v>163</v>
      </c>
      <c r="B17" s="35" t="s">
        <v>208</v>
      </c>
      <c r="C17" s="35" t="s">
        <v>165</v>
      </c>
      <c r="D17" s="35" t="s">
        <v>209</v>
      </c>
      <c r="E17" s="37" t="s">
        <v>167</v>
      </c>
      <c r="F17" s="38">
        <v>24632</v>
      </c>
      <c r="G17" s="37" t="s">
        <v>168</v>
      </c>
      <c r="H17" s="35" t="s">
        <v>185</v>
      </c>
      <c r="I17" s="39">
        <v>1750</v>
      </c>
      <c r="J17" s="35">
        <v>8</v>
      </c>
    </row>
    <row r="18" spans="1:19" x14ac:dyDescent="0.2">
      <c r="A18" s="35" t="s">
        <v>182</v>
      </c>
      <c r="B18" s="35" t="s">
        <v>208</v>
      </c>
      <c r="C18" s="35" t="s">
        <v>210</v>
      </c>
      <c r="D18" s="35" t="s">
        <v>173</v>
      </c>
      <c r="E18" s="37" t="s">
        <v>167</v>
      </c>
      <c r="F18" s="38">
        <v>25028</v>
      </c>
      <c r="G18" s="37" t="s">
        <v>168</v>
      </c>
      <c r="H18" s="35" t="s">
        <v>181</v>
      </c>
      <c r="I18" s="39">
        <v>2046</v>
      </c>
      <c r="J18" s="35">
        <v>7</v>
      </c>
    </row>
    <row r="19" spans="1:19" x14ac:dyDescent="0.2">
      <c r="A19" s="35" t="s">
        <v>163</v>
      </c>
      <c r="B19" s="35" t="s">
        <v>208</v>
      </c>
      <c r="C19" s="35" t="s">
        <v>211</v>
      </c>
      <c r="D19" s="35" t="s">
        <v>166</v>
      </c>
      <c r="E19" s="37" t="s">
        <v>167</v>
      </c>
      <c r="F19" s="38">
        <v>29398</v>
      </c>
      <c r="G19" s="37" t="s">
        <v>168</v>
      </c>
      <c r="H19" s="35" t="s">
        <v>178</v>
      </c>
      <c r="I19" s="39">
        <v>2405</v>
      </c>
      <c r="J19" s="35">
        <v>2</v>
      </c>
    </row>
    <row r="20" spans="1:19" x14ac:dyDescent="0.2">
      <c r="A20" s="35" t="s">
        <v>182</v>
      </c>
      <c r="B20" s="35" t="s">
        <v>212</v>
      </c>
      <c r="C20" s="35" t="s">
        <v>189</v>
      </c>
      <c r="D20" s="35" t="s">
        <v>166</v>
      </c>
      <c r="E20" s="37" t="s">
        <v>167</v>
      </c>
      <c r="F20" s="38">
        <v>25495</v>
      </c>
      <c r="G20" s="37" t="s">
        <v>168</v>
      </c>
      <c r="H20" s="35" t="s">
        <v>169</v>
      </c>
      <c r="I20" s="39">
        <v>1653</v>
      </c>
      <c r="J20" s="35">
        <v>12</v>
      </c>
    </row>
    <row r="21" spans="1:19" x14ac:dyDescent="0.2">
      <c r="A21" s="35" t="s">
        <v>163</v>
      </c>
      <c r="B21" s="35" t="s">
        <v>213</v>
      </c>
      <c r="C21" s="35" t="s">
        <v>214</v>
      </c>
      <c r="D21" s="35" t="s">
        <v>166</v>
      </c>
      <c r="E21" s="37" t="s">
        <v>167</v>
      </c>
      <c r="F21" s="38">
        <v>26011</v>
      </c>
      <c r="G21" s="37" t="s">
        <v>168</v>
      </c>
      <c r="H21" s="35" t="s">
        <v>181</v>
      </c>
      <c r="I21" s="39">
        <v>1820</v>
      </c>
      <c r="J21" s="35">
        <v>4</v>
      </c>
    </row>
    <row r="22" spans="1:19" x14ac:dyDescent="0.2">
      <c r="A22" s="35" t="s">
        <v>163</v>
      </c>
      <c r="B22" s="35" t="s">
        <v>215</v>
      </c>
      <c r="C22" s="35" t="s">
        <v>216</v>
      </c>
      <c r="D22" s="35" t="s">
        <v>217</v>
      </c>
      <c r="E22" s="37" t="s">
        <v>167</v>
      </c>
      <c r="F22" s="38">
        <v>26027</v>
      </c>
      <c r="G22" s="37" t="s">
        <v>168</v>
      </c>
      <c r="H22" s="35" t="s">
        <v>178</v>
      </c>
      <c r="I22" s="39">
        <v>2100</v>
      </c>
      <c r="J22" s="35">
        <v>4</v>
      </c>
    </row>
    <row r="23" spans="1:19" x14ac:dyDescent="0.2">
      <c r="A23" s="35" t="s">
        <v>163</v>
      </c>
      <c r="B23" s="35" t="s">
        <v>218</v>
      </c>
      <c r="C23" s="35" t="s">
        <v>219</v>
      </c>
      <c r="D23" s="35" t="s">
        <v>209</v>
      </c>
      <c r="E23" s="37" t="s">
        <v>167</v>
      </c>
      <c r="F23" s="38">
        <v>26095</v>
      </c>
      <c r="G23" s="37" t="s">
        <v>168</v>
      </c>
      <c r="H23" s="35" t="s">
        <v>185</v>
      </c>
      <c r="I23" s="39">
        <v>2101</v>
      </c>
      <c r="J23" s="35">
        <v>4</v>
      </c>
    </row>
    <row r="24" spans="1:19" x14ac:dyDescent="0.2">
      <c r="A24" s="35" t="s">
        <v>220</v>
      </c>
      <c r="B24" s="35" t="s">
        <v>221</v>
      </c>
      <c r="C24" s="35" t="s">
        <v>222</v>
      </c>
      <c r="D24" s="35" t="s">
        <v>166</v>
      </c>
      <c r="E24" s="37" t="s">
        <v>167</v>
      </c>
      <c r="F24" s="38">
        <v>26612</v>
      </c>
      <c r="G24" s="37" t="s">
        <v>168</v>
      </c>
      <c r="H24" s="35" t="s">
        <v>169</v>
      </c>
      <c r="I24" s="39">
        <v>1602</v>
      </c>
      <c r="J24" s="35">
        <v>3</v>
      </c>
    </row>
    <row r="25" spans="1:19" x14ac:dyDescent="0.2">
      <c r="A25" s="35" t="s">
        <v>163</v>
      </c>
      <c r="B25" s="35" t="s">
        <v>223</v>
      </c>
      <c r="C25" s="35" t="s">
        <v>219</v>
      </c>
      <c r="D25" s="35" t="s">
        <v>209</v>
      </c>
      <c r="E25" s="37" t="s">
        <v>167</v>
      </c>
      <c r="F25" s="38">
        <v>26711</v>
      </c>
      <c r="G25" s="37" t="s">
        <v>168</v>
      </c>
      <c r="H25" s="35" t="s">
        <v>169</v>
      </c>
      <c r="I25" s="39">
        <v>1653</v>
      </c>
      <c r="J25" s="35">
        <v>2</v>
      </c>
      <c r="P25" s="9" t="s">
        <v>483</v>
      </c>
      <c r="Q25" s="9" t="s">
        <v>18</v>
      </c>
    </row>
    <row r="26" spans="1:19" x14ac:dyDescent="0.2">
      <c r="A26" s="35" t="s">
        <v>163</v>
      </c>
      <c r="B26" s="35" t="s">
        <v>224</v>
      </c>
      <c r="C26" s="35" t="s">
        <v>225</v>
      </c>
      <c r="D26" s="35" t="s">
        <v>226</v>
      </c>
      <c r="E26" s="37" t="s">
        <v>167</v>
      </c>
      <c r="F26" s="38">
        <v>27015</v>
      </c>
      <c r="G26" s="37" t="s">
        <v>168</v>
      </c>
      <c r="H26" s="35" t="s">
        <v>227</v>
      </c>
      <c r="I26" s="39">
        <v>4227</v>
      </c>
      <c r="J26" s="35">
        <v>1</v>
      </c>
      <c r="P26" s="9" t="s">
        <v>17</v>
      </c>
      <c r="Q26" t="s">
        <v>177</v>
      </c>
      <c r="R26" t="s">
        <v>167</v>
      </c>
      <c r="S26" t="s">
        <v>13</v>
      </c>
    </row>
    <row r="27" spans="1:19" x14ac:dyDescent="0.2">
      <c r="A27" s="35" t="s">
        <v>182</v>
      </c>
      <c r="B27" s="35" t="s">
        <v>228</v>
      </c>
      <c r="C27" s="35" t="s">
        <v>202</v>
      </c>
      <c r="D27" s="35" t="s">
        <v>226</v>
      </c>
      <c r="E27" s="37" t="s">
        <v>167</v>
      </c>
      <c r="F27" s="38">
        <v>27421</v>
      </c>
      <c r="G27" s="37" t="s">
        <v>168</v>
      </c>
      <c r="H27" s="35" t="s">
        <v>227</v>
      </c>
      <c r="I27" s="39">
        <v>5900</v>
      </c>
      <c r="J27" s="35">
        <v>0</v>
      </c>
      <c r="P27" s="10" t="s">
        <v>431</v>
      </c>
      <c r="Q27">
        <v>1705</v>
      </c>
      <c r="S27">
        <v>1705</v>
      </c>
    </row>
    <row r="28" spans="1:19" x14ac:dyDescent="0.2">
      <c r="A28" s="35" t="s">
        <v>182</v>
      </c>
      <c r="B28" s="35" t="s">
        <v>229</v>
      </c>
      <c r="C28" s="35" t="s">
        <v>230</v>
      </c>
      <c r="D28" s="35" t="s">
        <v>173</v>
      </c>
      <c r="E28" s="37" t="s">
        <v>167</v>
      </c>
      <c r="F28" s="38">
        <v>27512</v>
      </c>
      <c r="G28" s="37" t="s">
        <v>168</v>
      </c>
      <c r="H28" s="35" t="s">
        <v>181</v>
      </c>
      <c r="I28" s="39">
        <v>2775</v>
      </c>
      <c r="J28" s="35">
        <v>0</v>
      </c>
      <c r="P28" s="40" t="s">
        <v>432</v>
      </c>
      <c r="Q28">
        <v>1705</v>
      </c>
      <c r="S28">
        <v>1705</v>
      </c>
    </row>
    <row r="29" spans="1:19" x14ac:dyDescent="0.2">
      <c r="A29" s="35" t="s">
        <v>163</v>
      </c>
      <c r="B29" s="35" t="s">
        <v>231</v>
      </c>
      <c r="C29" s="35" t="s">
        <v>230</v>
      </c>
      <c r="D29" s="35" t="s">
        <v>166</v>
      </c>
      <c r="E29" s="37" t="s">
        <v>167</v>
      </c>
      <c r="F29" s="38">
        <v>28664</v>
      </c>
      <c r="G29" s="37" t="s">
        <v>168</v>
      </c>
      <c r="H29" s="35" t="s">
        <v>169</v>
      </c>
      <c r="I29" s="39">
        <v>1653</v>
      </c>
      <c r="J29" s="35">
        <v>1</v>
      </c>
      <c r="P29" s="10" t="s">
        <v>433</v>
      </c>
      <c r="Q29">
        <v>1705</v>
      </c>
      <c r="S29">
        <v>1705</v>
      </c>
    </row>
    <row r="30" spans="1:19" x14ac:dyDescent="0.2">
      <c r="A30" s="35" t="s">
        <v>220</v>
      </c>
      <c r="B30" s="35" t="s">
        <v>232</v>
      </c>
      <c r="C30" s="35" t="s">
        <v>233</v>
      </c>
      <c r="D30" s="35" t="s">
        <v>166</v>
      </c>
      <c r="E30" s="37" t="s">
        <v>167</v>
      </c>
      <c r="F30" s="38">
        <v>28909</v>
      </c>
      <c r="G30" s="37" t="s">
        <v>168</v>
      </c>
      <c r="H30" s="35" t="s">
        <v>169</v>
      </c>
      <c r="I30" s="39">
        <v>1653</v>
      </c>
      <c r="J30" s="35">
        <v>14</v>
      </c>
      <c r="P30" s="10" t="s">
        <v>437</v>
      </c>
      <c r="Q30">
        <v>1705</v>
      </c>
      <c r="S30">
        <v>1705</v>
      </c>
    </row>
    <row r="31" spans="1:19" x14ac:dyDescent="0.2">
      <c r="A31" s="35" t="s">
        <v>163</v>
      </c>
      <c r="B31" s="35" t="s">
        <v>234</v>
      </c>
      <c r="C31" s="35" t="s">
        <v>235</v>
      </c>
      <c r="D31" s="35" t="s">
        <v>166</v>
      </c>
      <c r="E31" s="37" t="s">
        <v>167</v>
      </c>
      <c r="F31" s="38">
        <v>28936</v>
      </c>
      <c r="G31" s="37" t="s">
        <v>168</v>
      </c>
      <c r="H31" s="35" t="s">
        <v>169</v>
      </c>
      <c r="I31" s="39">
        <v>1653</v>
      </c>
      <c r="J31" s="35">
        <v>2</v>
      </c>
      <c r="P31" s="10" t="s">
        <v>439</v>
      </c>
      <c r="Q31">
        <v>1705</v>
      </c>
      <c r="S31">
        <v>1705</v>
      </c>
    </row>
    <row r="32" spans="1:19" x14ac:dyDescent="0.2">
      <c r="A32" s="35" t="s">
        <v>182</v>
      </c>
      <c r="B32" s="35" t="s">
        <v>236</v>
      </c>
      <c r="C32" s="35" t="s">
        <v>237</v>
      </c>
      <c r="D32" s="35" t="s">
        <v>166</v>
      </c>
      <c r="E32" s="37" t="s">
        <v>167</v>
      </c>
      <c r="F32" s="38">
        <v>29057</v>
      </c>
      <c r="G32" s="37" t="s">
        <v>168</v>
      </c>
      <c r="H32" s="35" t="s">
        <v>169</v>
      </c>
      <c r="I32" s="39">
        <v>1620</v>
      </c>
      <c r="J32" s="35">
        <v>1</v>
      </c>
      <c r="P32" s="10" t="s">
        <v>441</v>
      </c>
      <c r="Q32">
        <v>1705</v>
      </c>
      <c r="R32">
        <v>1626</v>
      </c>
      <c r="S32">
        <v>1665.5</v>
      </c>
    </row>
    <row r="33" spans="1:19" x14ac:dyDescent="0.2">
      <c r="A33" s="35" t="s">
        <v>163</v>
      </c>
      <c r="B33" s="35" t="s">
        <v>238</v>
      </c>
      <c r="C33" s="35" t="s">
        <v>239</v>
      </c>
      <c r="D33" s="35" t="s">
        <v>166</v>
      </c>
      <c r="E33" s="37" t="s">
        <v>167</v>
      </c>
      <c r="F33" s="38">
        <v>29085</v>
      </c>
      <c r="G33" s="37" t="s">
        <v>168</v>
      </c>
      <c r="H33" s="35" t="s">
        <v>169</v>
      </c>
      <c r="I33" s="39">
        <v>1653</v>
      </c>
      <c r="J33" s="35">
        <v>3</v>
      </c>
      <c r="P33" s="40" t="s">
        <v>435</v>
      </c>
      <c r="Q33">
        <v>1705</v>
      </c>
      <c r="S33">
        <v>1705</v>
      </c>
    </row>
    <row r="34" spans="1:19" x14ac:dyDescent="0.2">
      <c r="A34" s="35" t="s">
        <v>163</v>
      </c>
      <c r="B34" s="35" t="s">
        <v>240</v>
      </c>
      <c r="C34" s="35" t="s">
        <v>198</v>
      </c>
      <c r="D34" s="36" t="s">
        <v>203</v>
      </c>
      <c r="E34" s="37" t="s">
        <v>167</v>
      </c>
      <c r="F34" s="38">
        <v>29097</v>
      </c>
      <c r="G34" s="37" t="s">
        <v>168</v>
      </c>
      <c r="H34" s="35" t="s">
        <v>241</v>
      </c>
      <c r="I34" s="39">
        <v>4227</v>
      </c>
      <c r="J34" s="35">
        <v>6</v>
      </c>
      <c r="P34" s="40" t="s">
        <v>443</v>
      </c>
      <c r="R34">
        <v>1626</v>
      </c>
      <c r="S34">
        <v>1626</v>
      </c>
    </row>
    <row r="35" spans="1:19" x14ac:dyDescent="0.2">
      <c r="A35" s="35" t="s">
        <v>163</v>
      </c>
      <c r="B35" s="35" t="s">
        <v>242</v>
      </c>
      <c r="C35" s="35" t="s">
        <v>243</v>
      </c>
      <c r="D35" s="35" t="s">
        <v>166</v>
      </c>
      <c r="E35" s="37" t="s">
        <v>167</v>
      </c>
      <c r="F35" s="38">
        <v>29267</v>
      </c>
      <c r="G35" s="37" t="s">
        <v>168</v>
      </c>
      <c r="H35" s="35" t="s">
        <v>169</v>
      </c>
      <c r="I35" s="39">
        <v>1705</v>
      </c>
      <c r="J35" s="35">
        <v>9</v>
      </c>
      <c r="P35" s="10" t="s">
        <v>445</v>
      </c>
      <c r="Q35">
        <v>1705</v>
      </c>
      <c r="S35">
        <v>1705</v>
      </c>
    </row>
    <row r="36" spans="1:19" x14ac:dyDescent="0.2">
      <c r="A36" s="35" t="s">
        <v>163</v>
      </c>
      <c r="B36" s="35" t="s">
        <v>244</v>
      </c>
      <c r="C36" s="35" t="s">
        <v>245</v>
      </c>
      <c r="D36" s="35" t="s">
        <v>166</v>
      </c>
      <c r="E36" s="37" t="s">
        <v>167</v>
      </c>
      <c r="F36" s="38">
        <v>29306</v>
      </c>
      <c r="G36" s="37" t="s">
        <v>168</v>
      </c>
      <c r="H36" s="35" t="s">
        <v>169</v>
      </c>
      <c r="I36" s="39">
        <v>1653</v>
      </c>
      <c r="J36" s="35">
        <v>9</v>
      </c>
      <c r="P36" s="10" t="s">
        <v>446</v>
      </c>
      <c r="Q36">
        <v>1705</v>
      </c>
      <c r="R36">
        <v>1705</v>
      </c>
      <c r="S36">
        <v>1705</v>
      </c>
    </row>
    <row r="37" spans="1:19" x14ac:dyDescent="0.2">
      <c r="A37" s="35" t="s">
        <v>163</v>
      </c>
      <c r="B37" s="35" t="s">
        <v>246</v>
      </c>
      <c r="C37" s="35" t="s">
        <v>247</v>
      </c>
      <c r="D37" s="35" t="s">
        <v>209</v>
      </c>
      <c r="E37" s="37" t="s">
        <v>177</v>
      </c>
      <c r="F37" s="38">
        <v>29330</v>
      </c>
      <c r="G37" s="37" t="s">
        <v>168</v>
      </c>
      <c r="H37" s="35" t="s">
        <v>169</v>
      </c>
      <c r="I37" s="39">
        <v>1666</v>
      </c>
      <c r="J37" s="35">
        <v>9</v>
      </c>
      <c r="P37" s="10" t="s">
        <v>447</v>
      </c>
      <c r="Q37">
        <v>2170</v>
      </c>
      <c r="R37">
        <v>3700</v>
      </c>
      <c r="S37">
        <v>2552.5</v>
      </c>
    </row>
    <row r="38" spans="1:19" x14ac:dyDescent="0.2">
      <c r="A38" s="35" t="s">
        <v>163</v>
      </c>
      <c r="B38" s="35" t="s">
        <v>248</v>
      </c>
      <c r="C38" s="35" t="s">
        <v>249</v>
      </c>
      <c r="D38" s="35" t="s">
        <v>166</v>
      </c>
      <c r="E38" s="37" t="s">
        <v>167</v>
      </c>
      <c r="F38" s="38">
        <v>29576</v>
      </c>
      <c r="G38" s="37" t="s">
        <v>168</v>
      </c>
      <c r="H38" s="35" t="s">
        <v>185</v>
      </c>
      <c r="I38" s="39">
        <v>2141</v>
      </c>
      <c r="J38" s="35">
        <v>8</v>
      </c>
      <c r="P38" s="40" t="s">
        <v>432</v>
      </c>
      <c r="R38">
        <v>3700</v>
      </c>
      <c r="S38">
        <v>3700</v>
      </c>
    </row>
    <row r="39" spans="1:19" x14ac:dyDescent="0.2">
      <c r="A39" s="35" t="s">
        <v>163</v>
      </c>
      <c r="B39" s="35" t="s">
        <v>250</v>
      </c>
      <c r="C39" s="35" t="s">
        <v>251</v>
      </c>
      <c r="D39" s="35" t="s">
        <v>166</v>
      </c>
      <c r="E39" s="37" t="s">
        <v>167</v>
      </c>
      <c r="F39" s="38">
        <v>29861</v>
      </c>
      <c r="G39" s="37" t="s">
        <v>168</v>
      </c>
      <c r="H39" s="35" t="s">
        <v>169</v>
      </c>
      <c r="I39" s="39">
        <v>1653</v>
      </c>
      <c r="J39" s="35">
        <v>7</v>
      </c>
      <c r="P39" s="40" t="s">
        <v>435</v>
      </c>
      <c r="Q39">
        <v>2800</v>
      </c>
      <c r="S39">
        <v>2800</v>
      </c>
    </row>
    <row r="40" spans="1:19" x14ac:dyDescent="0.2">
      <c r="A40" s="35" t="s">
        <v>163</v>
      </c>
      <c r="B40" s="35" t="s">
        <v>252</v>
      </c>
      <c r="C40" s="35" t="s">
        <v>253</v>
      </c>
      <c r="D40" s="35" t="s">
        <v>166</v>
      </c>
      <c r="E40" s="37" t="s">
        <v>167</v>
      </c>
      <c r="F40" s="38">
        <v>30087</v>
      </c>
      <c r="G40" s="37" t="s">
        <v>168</v>
      </c>
      <c r="H40" s="35" t="s">
        <v>169</v>
      </c>
      <c r="I40" s="39">
        <v>1653</v>
      </c>
      <c r="J40" s="35">
        <v>12</v>
      </c>
      <c r="P40" s="40" t="s">
        <v>443</v>
      </c>
      <c r="Q40">
        <v>1855</v>
      </c>
      <c r="S40">
        <v>1855</v>
      </c>
    </row>
    <row r="41" spans="1:19" x14ac:dyDescent="0.2">
      <c r="A41" s="35" t="s">
        <v>163</v>
      </c>
      <c r="B41" s="35" t="s">
        <v>254</v>
      </c>
      <c r="C41" s="35" t="s">
        <v>255</v>
      </c>
      <c r="D41" s="35" t="s">
        <v>166</v>
      </c>
      <c r="E41" s="37" t="s">
        <v>167</v>
      </c>
      <c r="F41" s="38">
        <v>30204</v>
      </c>
      <c r="G41" s="37" t="s">
        <v>168</v>
      </c>
      <c r="H41" s="35" t="s">
        <v>169</v>
      </c>
      <c r="I41" s="39">
        <v>1653</v>
      </c>
      <c r="J41" s="35">
        <v>7</v>
      </c>
      <c r="P41" s="10" t="s">
        <v>450</v>
      </c>
      <c r="Q41">
        <v>1893</v>
      </c>
      <c r="R41">
        <v>1983</v>
      </c>
      <c r="S41">
        <v>1915.5</v>
      </c>
    </row>
    <row r="42" spans="1:19" x14ac:dyDescent="0.2">
      <c r="A42" s="35" t="s">
        <v>163</v>
      </c>
      <c r="B42" s="35" t="s">
        <v>256</v>
      </c>
      <c r="C42" s="35" t="s">
        <v>257</v>
      </c>
      <c r="D42" s="35" t="s">
        <v>166</v>
      </c>
      <c r="E42" s="37" t="s">
        <v>167</v>
      </c>
      <c r="F42" s="38">
        <v>30363</v>
      </c>
      <c r="G42" s="37" t="s">
        <v>168</v>
      </c>
      <c r="H42" s="35" t="s">
        <v>169</v>
      </c>
      <c r="I42" s="39">
        <v>1675</v>
      </c>
      <c r="J42" s="35">
        <v>5</v>
      </c>
      <c r="P42" s="10" t="s">
        <v>452</v>
      </c>
      <c r="Q42">
        <v>2106</v>
      </c>
      <c r="R42">
        <v>1837.5</v>
      </c>
      <c r="S42">
        <v>1998.6</v>
      </c>
    </row>
    <row r="43" spans="1:19" x14ac:dyDescent="0.2">
      <c r="A43" s="35" t="s">
        <v>163</v>
      </c>
      <c r="B43" s="35" t="s">
        <v>258</v>
      </c>
      <c r="C43" s="35" t="s">
        <v>259</v>
      </c>
      <c r="D43" s="35" t="s">
        <v>166</v>
      </c>
      <c r="E43" s="37" t="s">
        <v>167</v>
      </c>
      <c r="F43" s="38">
        <v>30503</v>
      </c>
      <c r="G43" s="37" t="s">
        <v>168</v>
      </c>
      <c r="H43" s="35" t="s">
        <v>169</v>
      </c>
      <c r="I43" s="39">
        <v>1653</v>
      </c>
      <c r="J43" s="35">
        <v>3</v>
      </c>
      <c r="P43" s="10" t="s">
        <v>453</v>
      </c>
      <c r="Q43">
        <v>1785</v>
      </c>
      <c r="S43">
        <v>1785</v>
      </c>
    </row>
    <row r="44" spans="1:19" x14ac:dyDescent="0.2">
      <c r="A44" s="35" t="s">
        <v>163</v>
      </c>
      <c r="B44" s="35" t="s">
        <v>260</v>
      </c>
      <c r="C44" s="35" t="s">
        <v>261</v>
      </c>
      <c r="D44" s="35" t="s">
        <v>173</v>
      </c>
      <c r="E44" s="37" t="s">
        <v>167</v>
      </c>
      <c r="F44" s="38">
        <v>30619</v>
      </c>
      <c r="G44" s="37" t="s">
        <v>168</v>
      </c>
      <c r="H44" s="35" t="s">
        <v>169</v>
      </c>
      <c r="I44" s="39">
        <v>1653</v>
      </c>
      <c r="J44" s="35">
        <v>3</v>
      </c>
      <c r="P44" s="40" t="s">
        <v>432</v>
      </c>
      <c r="Q44">
        <v>1785</v>
      </c>
      <c r="S44">
        <v>1785</v>
      </c>
    </row>
    <row r="45" spans="1:19" x14ac:dyDescent="0.2">
      <c r="A45" s="35" t="s">
        <v>182</v>
      </c>
      <c r="B45" s="35" t="s">
        <v>262</v>
      </c>
      <c r="C45" s="35" t="s">
        <v>263</v>
      </c>
      <c r="D45" s="35" t="s">
        <v>166</v>
      </c>
      <c r="E45" s="37" t="s">
        <v>167</v>
      </c>
      <c r="F45" s="38">
        <v>30708</v>
      </c>
      <c r="G45" s="37" t="s">
        <v>168</v>
      </c>
      <c r="H45" s="35" t="s">
        <v>169</v>
      </c>
      <c r="I45" s="39">
        <v>1653</v>
      </c>
      <c r="J45" s="35">
        <v>3</v>
      </c>
      <c r="P45" s="10" t="s">
        <v>454</v>
      </c>
      <c r="Q45">
        <v>2452</v>
      </c>
      <c r="R45">
        <v>1507</v>
      </c>
      <c r="S45">
        <v>2215.75</v>
      </c>
    </row>
    <row r="46" spans="1:19" x14ac:dyDescent="0.2">
      <c r="A46" s="35" t="s">
        <v>163</v>
      </c>
      <c r="B46" s="35" t="s">
        <v>264</v>
      </c>
      <c r="C46" s="35" t="s">
        <v>200</v>
      </c>
      <c r="D46" s="35" t="s">
        <v>166</v>
      </c>
      <c r="E46" s="37" t="s">
        <v>167</v>
      </c>
      <c r="F46" s="38">
        <v>31043</v>
      </c>
      <c r="G46" s="37" t="s">
        <v>168</v>
      </c>
      <c r="H46" s="35" t="s">
        <v>169</v>
      </c>
      <c r="I46" s="39">
        <v>1653</v>
      </c>
      <c r="J46" s="35">
        <v>1</v>
      </c>
      <c r="P46" s="40" t="s">
        <v>438</v>
      </c>
      <c r="Q46">
        <v>1785</v>
      </c>
      <c r="S46">
        <v>1785</v>
      </c>
    </row>
    <row r="47" spans="1:19" x14ac:dyDescent="0.2">
      <c r="A47" s="35" t="s">
        <v>163</v>
      </c>
      <c r="B47" s="35" t="s">
        <v>265</v>
      </c>
      <c r="C47" s="35" t="s">
        <v>266</v>
      </c>
      <c r="D47" s="35" t="s">
        <v>166</v>
      </c>
      <c r="E47" s="37" t="s">
        <v>167</v>
      </c>
      <c r="F47" s="38">
        <v>31266</v>
      </c>
      <c r="G47" s="37" t="s">
        <v>168</v>
      </c>
      <c r="H47" s="35" t="s">
        <v>169</v>
      </c>
      <c r="I47" s="39">
        <v>1705</v>
      </c>
      <c r="J47" s="35">
        <v>1</v>
      </c>
      <c r="P47" s="40" t="s">
        <v>435</v>
      </c>
      <c r="Q47">
        <v>2785.5</v>
      </c>
      <c r="R47">
        <v>1507</v>
      </c>
      <c r="S47">
        <v>2359.3333333333335</v>
      </c>
    </row>
    <row r="48" spans="1:19" x14ac:dyDescent="0.2">
      <c r="A48" s="35" t="s">
        <v>163</v>
      </c>
      <c r="B48" s="35" t="s">
        <v>267</v>
      </c>
      <c r="C48" s="35" t="s">
        <v>165</v>
      </c>
      <c r="D48" s="35" t="s">
        <v>166</v>
      </c>
      <c r="E48" s="37" t="s">
        <v>167</v>
      </c>
      <c r="F48" s="38">
        <v>31429</v>
      </c>
      <c r="G48" s="37" t="s">
        <v>168</v>
      </c>
      <c r="H48" s="35" t="s">
        <v>178</v>
      </c>
      <c r="I48" s="39">
        <v>3039</v>
      </c>
      <c r="J48" s="35">
        <v>1</v>
      </c>
      <c r="P48" s="10" t="s">
        <v>455</v>
      </c>
      <c r="Q48">
        <v>2286</v>
      </c>
      <c r="R48">
        <v>2011.5</v>
      </c>
      <c r="S48">
        <v>2103</v>
      </c>
    </row>
    <row r="49" spans="1:19" x14ac:dyDescent="0.2">
      <c r="A49" s="35" t="s">
        <v>182</v>
      </c>
      <c r="B49" s="35" t="s">
        <v>268</v>
      </c>
      <c r="C49" s="35" t="s">
        <v>269</v>
      </c>
      <c r="D49" s="35" t="s">
        <v>166</v>
      </c>
      <c r="E49" s="37" t="s">
        <v>177</v>
      </c>
      <c r="F49" s="38">
        <v>16104</v>
      </c>
      <c r="G49" s="37" t="s">
        <v>168</v>
      </c>
      <c r="H49" s="35" t="s">
        <v>169</v>
      </c>
      <c r="I49" s="39">
        <v>1705</v>
      </c>
      <c r="J49" s="35">
        <v>31</v>
      </c>
      <c r="P49" s="40" t="s">
        <v>432</v>
      </c>
      <c r="R49">
        <v>2273</v>
      </c>
      <c r="S49">
        <v>2273</v>
      </c>
    </row>
    <row r="50" spans="1:19" x14ac:dyDescent="0.2">
      <c r="A50" s="35" t="s">
        <v>163</v>
      </c>
      <c r="B50" s="35" t="s">
        <v>270</v>
      </c>
      <c r="C50" s="35" t="s">
        <v>271</v>
      </c>
      <c r="D50" s="35" t="s">
        <v>166</v>
      </c>
      <c r="E50" s="37" t="s">
        <v>177</v>
      </c>
      <c r="F50" s="38">
        <v>16832</v>
      </c>
      <c r="G50" s="37" t="s">
        <v>168</v>
      </c>
      <c r="H50" s="35" t="s">
        <v>169</v>
      </c>
      <c r="I50" s="39">
        <v>1705</v>
      </c>
      <c r="J50" s="35">
        <v>29</v>
      </c>
      <c r="P50" s="40" t="s">
        <v>435</v>
      </c>
      <c r="R50">
        <v>1750</v>
      </c>
      <c r="S50">
        <v>1750</v>
      </c>
    </row>
    <row r="51" spans="1:19" x14ac:dyDescent="0.2">
      <c r="A51" s="35" t="s">
        <v>220</v>
      </c>
      <c r="B51" s="35" t="s">
        <v>272</v>
      </c>
      <c r="C51" s="35" t="s">
        <v>273</v>
      </c>
      <c r="D51" s="35" t="s">
        <v>166</v>
      </c>
      <c r="E51" s="37" t="s">
        <v>177</v>
      </c>
      <c r="F51" s="38">
        <v>18055</v>
      </c>
      <c r="G51" s="37" t="s">
        <v>168</v>
      </c>
      <c r="H51" s="35" t="s">
        <v>169</v>
      </c>
      <c r="I51" s="39">
        <v>1705</v>
      </c>
      <c r="J51" s="35">
        <v>26</v>
      </c>
      <c r="P51" s="40" t="s">
        <v>443</v>
      </c>
      <c r="Q51">
        <v>2286</v>
      </c>
      <c r="S51">
        <v>2286</v>
      </c>
    </row>
    <row r="52" spans="1:19" x14ac:dyDescent="0.2">
      <c r="A52" s="35" t="s">
        <v>163</v>
      </c>
      <c r="B52" s="35" t="s">
        <v>274</v>
      </c>
      <c r="C52" s="35" t="s">
        <v>275</v>
      </c>
      <c r="D52" s="35" t="s">
        <v>166</v>
      </c>
      <c r="E52" s="37" t="s">
        <v>177</v>
      </c>
      <c r="F52" s="38">
        <v>17008</v>
      </c>
      <c r="G52" s="37" t="s">
        <v>168</v>
      </c>
      <c r="H52" s="35" t="s">
        <v>169</v>
      </c>
      <c r="I52" s="39">
        <v>1705</v>
      </c>
      <c r="J52" s="35">
        <v>29</v>
      </c>
      <c r="P52" s="10" t="s">
        <v>456</v>
      </c>
      <c r="Q52">
        <v>1754</v>
      </c>
      <c r="R52">
        <v>1750</v>
      </c>
      <c r="S52">
        <v>1753</v>
      </c>
    </row>
    <row r="53" spans="1:19" x14ac:dyDescent="0.2">
      <c r="A53" s="35" t="s">
        <v>182</v>
      </c>
      <c r="B53" s="35" t="s">
        <v>276</v>
      </c>
      <c r="C53" s="35" t="s">
        <v>277</v>
      </c>
      <c r="D53" s="35" t="s">
        <v>166</v>
      </c>
      <c r="E53" s="37" t="s">
        <v>177</v>
      </c>
      <c r="F53" s="38">
        <v>17565</v>
      </c>
      <c r="G53" s="37" t="s">
        <v>168</v>
      </c>
      <c r="H53" s="35" t="s">
        <v>169</v>
      </c>
      <c r="I53" s="39">
        <v>1705</v>
      </c>
      <c r="J53" s="35">
        <v>27</v>
      </c>
      <c r="P53" s="40" t="s">
        <v>432</v>
      </c>
      <c r="Q53">
        <v>1754</v>
      </c>
      <c r="S53">
        <v>1754</v>
      </c>
    </row>
    <row r="54" spans="1:19" x14ac:dyDescent="0.2">
      <c r="A54" s="35" t="s">
        <v>163</v>
      </c>
      <c r="B54" s="35" t="s">
        <v>278</v>
      </c>
      <c r="C54" s="35" t="s">
        <v>279</v>
      </c>
      <c r="D54" s="35" t="s">
        <v>166</v>
      </c>
      <c r="E54" s="37" t="s">
        <v>177</v>
      </c>
      <c r="F54" s="38">
        <v>17664</v>
      </c>
      <c r="G54" s="37" t="s">
        <v>168</v>
      </c>
      <c r="H54" s="35" t="s">
        <v>169</v>
      </c>
      <c r="I54" s="39">
        <v>1705</v>
      </c>
      <c r="J54" s="35">
        <v>27</v>
      </c>
      <c r="P54" s="40" t="s">
        <v>435</v>
      </c>
      <c r="Q54">
        <v>1754</v>
      </c>
      <c r="S54">
        <v>1754</v>
      </c>
    </row>
    <row r="55" spans="1:19" x14ac:dyDescent="0.2">
      <c r="A55" s="35" t="s">
        <v>163</v>
      </c>
      <c r="B55" s="35" t="s">
        <v>280</v>
      </c>
      <c r="C55" s="35" t="s">
        <v>281</v>
      </c>
      <c r="D55" s="35" t="s">
        <v>166</v>
      </c>
      <c r="E55" s="37" t="s">
        <v>177</v>
      </c>
      <c r="F55" s="38">
        <v>18522</v>
      </c>
      <c r="G55" s="37" t="s">
        <v>168</v>
      </c>
      <c r="H55" s="35" t="s">
        <v>169</v>
      </c>
      <c r="I55" s="39">
        <v>1705</v>
      </c>
      <c r="J55" s="35">
        <v>25</v>
      </c>
      <c r="P55" s="40" t="s">
        <v>443</v>
      </c>
      <c r="Q55">
        <v>1754</v>
      </c>
      <c r="R55">
        <v>1750</v>
      </c>
      <c r="S55">
        <v>1752</v>
      </c>
    </row>
    <row r="56" spans="1:19" x14ac:dyDescent="0.2">
      <c r="A56" s="35" t="s">
        <v>163</v>
      </c>
      <c r="B56" s="35" t="s">
        <v>282</v>
      </c>
      <c r="C56" s="35" t="s">
        <v>283</v>
      </c>
      <c r="D56" s="35" t="s">
        <v>166</v>
      </c>
      <c r="E56" s="37" t="s">
        <v>177</v>
      </c>
      <c r="F56" s="38">
        <v>18994</v>
      </c>
      <c r="G56" s="37" t="s">
        <v>168</v>
      </c>
      <c r="H56" s="35" t="s">
        <v>169</v>
      </c>
      <c r="I56" s="39">
        <v>1705</v>
      </c>
      <c r="J56" s="35">
        <v>23</v>
      </c>
      <c r="P56" s="10" t="s">
        <v>457</v>
      </c>
      <c r="Q56">
        <v>1754</v>
      </c>
      <c r="S56">
        <v>1754</v>
      </c>
    </row>
    <row r="57" spans="1:19" x14ac:dyDescent="0.2">
      <c r="A57" s="35" t="s">
        <v>163</v>
      </c>
      <c r="B57" s="35" t="s">
        <v>284</v>
      </c>
      <c r="C57" s="35" t="s">
        <v>285</v>
      </c>
      <c r="D57" s="35" t="s">
        <v>166</v>
      </c>
      <c r="E57" s="37" t="s">
        <v>177</v>
      </c>
      <c r="F57" s="38">
        <v>19109</v>
      </c>
      <c r="G57" s="37" t="s">
        <v>168</v>
      </c>
      <c r="H57" s="35" t="s">
        <v>169</v>
      </c>
      <c r="I57" s="39">
        <v>1705</v>
      </c>
      <c r="J57" s="35">
        <v>23</v>
      </c>
      <c r="P57" s="40" t="s">
        <v>438</v>
      </c>
      <c r="Q57">
        <v>1754</v>
      </c>
      <c r="S57">
        <v>1754</v>
      </c>
    </row>
    <row r="58" spans="1:19" x14ac:dyDescent="0.2">
      <c r="A58" s="35" t="s">
        <v>182</v>
      </c>
      <c r="B58" s="35" t="s">
        <v>286</v>
      </c>
      <c r="C58" s="35" t="s">
        <v>287</v>
      </c>
      <c r="D58" s="35" t="s">
        <v>166</v>
      </c>
      <c r="E58" s="37" t="s">
        <v>177</v>
      </c>
      <c r="F58" s="38">
        <v>19507</v>
      </c>
      <c r="G58" s="37" t="s">
        <v>168</v>
      </c>
      <c r="H58" s="35" t="s">
        <v>169</v>
      </c>
      <c r="I58" s="39">
        <v>1705</v>
      </c>
      <c r="J58" s="35">
        <v>22</v>
      </c>
      <c r="P58" s="10" t="s">
        <v>458</v>
      </c>
      <c r="Q58">
        <v>2511</v>
      </c>
      <c r="R58">
        <v>1741</v>
      </c>
      <c r="S58">
        <v>1933.5</v>
      </c>
    </row>
    <row r="59" spans="1:19" x14ac:dyDescent="0.2">
      <c r="A59" s="35" t="s">
        <v>220</v>
      </c>
      <c r="B59" s="35" t="s">
        <v>288</v>
      </c>
      <c r="C59" s="35" t="s">
        <v>289</v>
      </c>
      <c r="D59" s="35" t="s">
        <v>166</v>
      </c>
      <c r="E59" s="37" t="s">
        <v>167</v>
      </c>
      <c r="F59" s="38">
        <v>19625</v>
      </c>
      <c r="G59" s="37" t="s">
        <v>168</v>
      </c>
      <c r="H59" s="35" t="s">
        <v>169</v>
      </c>
      <c r="I59" s="39">
        <v>1705</v>
      </c>
      <c r="J59" s="35">
        <v>22</v>
      </c>
      <c r="P59" s="40" t="s">
        <v>432</v>
      </c>
      <c r="Q59">
        <v>2511</v>
      </c>
      <c r="R59">
        <v>1736.5</v>
      </c>
      <c r="S59">
        <v>1994.6666666666667</v>
      </c>
    </row>
    <row r="60" spans="1:19" x14ac:dyDescent="0.2">
      <c r="A60" s="35" t="s">
        <v>182</v>
      </c>
      <c r="B60" s="35" t="s">
        <v>290</v>
      </c>
      <c r="C60" s="35" t="s">
        <v>291</v>
      </c>
      <c r="D60" s="35" t="s">
        <v>166</v>
      </c>
      <c r="E60" s="37" t="s">
        <v>177</v>
      </c>
      <c r="F60" s="38">
        <v>20003</v>
      </c>
      <c r="G60" s="37" t="s">
        <v>168</v>
      </c>
      <c r="H60" s="35" t="s">
        <v>169</v>
      </c>
      <c r="I60" s="39">
        <v>1853</v>
      </c>
      <c r="J60" s="35">
        <v>21</v>
      </c>
      <c r="P60" s="40" t="s">
        <v>438</v>
      </c>
      <c r="R60">
        <v>1750</v>
      </c>
      <c r="S60">
        <v>1750</v>
      </c>
    </row>
    <row r="61" spans="1:19" x14ac:dyDescent="0.2">
      <c r="A61" s="35" t="s">
        <v>163</v>
      </c>
      <c r="B61" s="35" t="s">
        <v>292</v>
      </c>
      <c r="C61" s="35" t="s">
        <v>293</v>
      </c>
      <c r="D61" s="35" t="s">
        <v>166</v>
      </c>
      <c r="E61" s="37" t="s">
        <v>177</v>
      </c>
      <c r="F61" s="38">
        <v>20000</v>
      </c>
      <c r="G61" s="37" t="s">
        <v>168</v>
      </c>
      <c r="H61" s="35" t="s">
        <v>169</v>
      </c>
      <c r="I61" s="39">
        <v>1857</v>
      </c>
      <c r="J61" s="35">
        <v>21</v>
      </c>
      <c r="P61" s="10" t="s">
        <v>459</v>
      </c>
      <c r="Q61">
        <v>2119</v>
      </c>
      <c r="R61">
        <v>4755</v>
      </c>
      <c r="S61">
        <v>2997.6666666666665</v>
      </c>
    </row>
    <row r="62" spans="1:19" x14ac:dyDescent="0.2">
      <c r="A62" s="35" t="s">
        <v>182</v>
      </c>
      <c r="B62" s="35" t="s">
        <v>294</v>
      </c>
      <c r="C62" s="35" t="s">
        <v>176</v>
      </c>
      <c r="D62" s="35" t="s">
        <v>194</v>
      </c>
      <c r="E62" s="37" t="s">
        <v>177</v>
      </c>
      <c r="F62" s="38">
        <v>20142</v>
      </c>
      <c r="G62" s="37" t="s">
        <v>168</v>
      </c>
      <c r="H62" s="35" t="s">
        <v>185</v>
      </c>
      <c r="I62" s="39">
        <v>2174</v>
      </c>
      <c r="J62" s="35">
        <v>20</v>
      </c>
      <c r="P62" s="40" t="s">
        <v>435</v>
      </c>
      <c r="Q62">
        <v>2119</v>
      </c>
      <c r="S62">
        <v>2119</v>
      </c>
    </row>
    <row r="63" spans="1:19" x14ac:dyDescent="0.2">
      <c r="A63" s="35" t="s">
        <v>163</v>
      </c>
      <c r="B63" s="35" t="s">
        <v>295</v>
      </c>
      <c r="C63" s="35" t="s">
        <v>296</v>
      </c>
      <c r="D63" s="35" t="s">
        <v>166</v>
      </c>
      <c r="E63" s="37" t="s">
        <v>177</v>
      </c>
      <c r="F63" s="38">
        <v>20172</v>
      </c>
      <c r="G63" s="37" t="s">
        <v>168</v>
      </c>
      <c r="H63" s="35" t="s">
        <v>169</v>
      </c>
      <c r="I63" s="39">
        <v>1720</v>
      </c>
      <c r="J63" s="35">
        <v>20</v>
      </c>
      <c r="P63" s="40" t="s">
        <v>443</v>
      </c>
      <c r="R63">
        <v>4755</v>
      </c>
      <c r="S63">
        <v>4755</v>
      </c>
    </row>
    <row r="64" spans="1:19" x14ac:dyDescent="0.2">
      <c r="A64" s="35" t="s">
        <v>163</v>
      </c>
      <c r="B64" s="35" t="s">
        <v>297</v>
      </c>
      <c r="C64" s="35" t="s">
        <v>298</v>
      </c>
      <c r="D64" s="35" t="s">
        <v>166</v>
      </c>
      <c r="E64" s="37" t="s">
        <v>177</v>
      </c>
      <c r="F64" s="38">
        <v>20252</v>
      </c>
      <c r="G64" s="37" t="s">
        <v>299</v>
      </c>
      <c r="H64" s="35" t="s">
        <v>169</v>
      </c>
      <c r="I64" s="39">
        <v>1785</v>
      </c>
      <c r="J64" s="35">
        <v>2</v>
      </c>
      <c r="P64" s="10" t="s">
        <v>460</v>
      </c>
      <c r="Q64">
        <v>1754</v>
      </c>
      <c r="R64">
        <v>1750</v>
      </c>
      <c r="S64">
        <v>1752</v>
      </c>
    </row>
    <row r="65" spans="1:19" x14ac:dyDescent="0.2">
      <c r="A65" s="35" t="s">
        <v>182</v>
      </c>
      <c r="B65" s="35" t="s">
        <v>300</v>
      </c>
      <c r="C65" s="35" t="s">
        <v>301</v>
      </c>
      <c r="D65" s="35" t="s">
        <v>166</v>
      </c>
      <c r="E65" s="37" t="s">
        <v>167</v>
      </c>
      <c r="F65" s="38">
        <v>20507</v>
      </c>
      <c r="G65" s="37" t="s">
        <v>168</v>
      </c>
      <c r="H65" s="35" t="s">
        <v>169</v>
      </c>
      <c r="I65" s="39">
        <v>1785</v>
      </c>
      <c r="J65" s="35">
        <v>19</v>
      </c>
      <c r="P65" s="40" t="s">
        <v>435</v>
      </c>
      <c r="Q65">
        <v>1754</v>
      </c>
      <c r="S65">
        <v>1754</v>
      </c>
    </row>
    <row r="66" spans="1:19" x14ac:dyDescent="0.2">
      <c r="A66" s="35" t="s">
        <v>163</v>
      </c>
      <c r="B66" s="35" t="s">
        <v>302</v>
      </c>
      <c r="C66" s="35" t="s">
        <v>303</v>
      </c>
      <c r="D66" s="35" t="s">
        <v>166</v>
      </c>
      <c r="E66" s="37" t="s">
        <v>177</v>
      </c>
      <c r="F66" s="38">
        <v>20594</v>
      </c>
      <c r="G66" s="37" t="s">
        <v>168</v>
      </c>
      <c r="H66" s="35" t="s">
        <v>169</v>
      </c>
      <c r="I66" s="39">
        <v>1785</v>
      </c>
      <c r="J66" s="35">
        <v>19</v>
      </c>
      <c r="P66" s="40" t="s">
        <v>443</v>
      </c>
      <c r="R66">
        <v>1750</v>
      </c>
      <c r="S66">
        <v>1750</v>
      </c>
    </row>
    <row r="67" spans="1:19" x14ac:dyDescent="0.2">
      <c r="A67" s="35" t="s">
        <v>163</v>
      </c>
      <c r="B67" s="35" t="s">
        <v>304</v>
      </c>
      <c r="C67" s="35" t="s">
        <v>305</v>
      </c>
      <c r="D67" s="35" t="s">
        <v>166</v>
      </c>
      <c r="E67" s="37" t="s">
        <v>177</v>
      </c>
      <c r="F67" s="38">
        <v>20761</v>
      </c>
      <c r="G67" s="37" t="s">
        <v>168</v>
      </c>
      <c r="H67" s="35" t="s">
        <v>185</v>
      </c>
      <c r="I67" s="39">
        <v>2273</v>
      </c>
      <c r="J67" s="35">
        <v>19</v>
      </c>
      <c r="P67" s="10" t="s">
        <v>461</v>
      </c>
      <c r="Q67">
        <v>2013.5</v>
      </c>
      <c r="S67">
        <v>2013.5</v>
      </c>
    </row>
    <row r="68" spans="1:19" x14ac:dyDescent="0.2">
      <c r="A68" s="35" t="s">
        <v>163</v>
      </c>
      <c r="B68" s="35" t="s">
        <v>306</v>
      </c>
      <c r="C68" s="35" t="s">
        <v>307</v>
      </c>
      <c r="D68" s="35" t="s">
        <v>166</v>
      </c>
      <c r="E68" s="37" t="s">
        <v>177</v>
      </c>
      <c r="F68" s="38">
        <v>20904</v>
      </c>
      <c r="G68" s="37" t="s">
        <v>168</v>
      </c>
      <c r="H68" s="35" t="s">
        <v>169</v>
      </c>
      <c r="I68" s="39">
        <v>1785</v>
      </c>
      <c r="J68" s="35">
        <v>18</v>
      </c>
      <c r="P68" s="40" t="s">
        <v>435</v>
      </c>
      <c r="Q68">
        <v>1754</v>
      </c>
      <c r="S68">
        <v>1754</v>
      </c>
    </row>
    <row r="69" spans="1:19" x14ac:dyDescent="0.2">
      <c r="A69" s="35" t="s">
        <v>220</v>
      </c>
      <c r="B69" s="35" t="s">
        <v>308</v>
      </c>
      <c r="C69" s="35" t="s">
        <v>261</v>
      </c>
      <c r="D69" s="35" t="s">
        <v>166</v>
      </c>
      <c r="E69" s="37" t="s">
        <v>177</v>
      </c>
      <c r="F69" s="38">
        <v>21295</v>
      </c>
      <c r="G69" s="37" t="s">
        <v>168</v>
      </c>
      <c r="H69" s="35" t="s">
        <v>169</v>
      </c>
      <c r="I69" s="39">
        <v>1785</v>
      </c>
      <c r="J69" s="35">
        <v>17</v>
      </c>
      <c r="P69" s="40" t="s">
        <v>443</v>
      </c>
      <c r="Q69">
        <v>2273</v>
      </c>
      <c r="S69">
        <v>2273</v>
      </c>
    </row>
    <row r="70" spans="1:19" x14ac:dyDescent="0.2">
      <c r="A70" s="35" t="s">
        <v>163</v>
      </c>
      <c r="B70" s="35" t="s">
        <v>309</v>
      </c>
      <c r="C70" s="35" t="s">
        <v>310</v>
      </c>
      <c r="D70" s="35" t="s">
        <v>166</v>
      </c>
      <c r="E70" s="37" t="s">
        <v>177</v>
      </c>
      <c r="F70" s="38">
        <v>20646</v>
      </c>
      <c r="G70" s="37" t="s">
        <v>299</v>
      </c>
      <c r="H70" s="35" t="s">
        <v>185</v>
      </c>
      <c r="I70" s="39">
        <v>2260</v>
      </c>
      <c r="J70" s="35">
        <v>1</v>
      </c>
      <c r="P70" s="10" t="s">
        <v>462</v>
      </c>
      <c r="Q70">
        <v>2352</v>
      </c>
      <c r="S70">
        <v>2352</v>
      </c>
    </row>
    <row r="71" spans="1:19" x14ac:dyDescent="0.2">
      <c r="A71" s="35" t="s">
        <v>220</v>
      </c>
      <c r="B71" s="35" t="s">
        <v>311</v>
      </c>
      <c r="C71" s="35" t="s">
        <v>312</v>
      </c>
      <c r="D71" s="35" t="s">
        <v>166</v>
      </c>
      <c r="E71" s="37" t="s">
        <v>177</v>
      </c>
      <c r="F71" s="38">
        <v>21411</v>
      </c>
      <c r="G71" s="37" t="s">
        <v>168</v>
      </c>
      <c r="H71" s="35" t="s">
        <v>241</v>
      </c>
      <c r="I71" s="39">
        <v>3817</v>
      </c>
      <c r="J71" s="35">
        <v>17</v>
      </c>
      <c r="P71" s="40" t="s">
        <v>443</v>
      </c>
      <c r="Q71">
        <v>2352</v>
      </c>
      <c r="S71">
        <v>2352</v>
      </c>
    </row>
    <row r="72" spans="1:19" x14ac:dyDescent="0.2">
      <c r="A72" s="35" t="s">
        <v>163</v>
      </c>
      <c r="B72" s="35" t="s">
        <v>313</v>
      </c>
      <c r="C72" s="35" t="s">
        <v>314</v>
      </c>
      <c r="D72" s="35" t="s">
        <v>166</v>
      </c>
      <c r="E72" s="37" t="s">
        <v>177</v>
      </c>
      <c r="F72" s="38">
        <v>21452</v>
      </c>
      <c r="G72" s="37" t="s">
        <v>168</v>
      </c>
      <c r="H72" s="35" t="s">
        <v>169</v>
      </c>
      <c r="I72" s="39">
        <v>1754</v>
      </c>
      <c r="J72" s="35">
        <v>17</v>
      </c>
      <c r="P72" s="10" t="s">
        <v>463</v>
      </c>
      <c r="Q72">
        <v>2016.6666666666667</v>
      </c>
      <c r="R72">
        <v>1750</v>
      </c>
      <c r="S72">
        <v>1950</v>
      </c>
    </row>
    <row r="73" spans="1:19" x14ac:dyDescent="0.2">
      <c r="A73" s="35" t="s">
        <v>220</v>
      </c>
      <c r="B73" s="35" t="s">
        <v>315</v>
      </c>
      <c r="C73" s="35" t="s">
        <v>202</v>
      </c>
      <c r="D73" s="35" t="s">
        <v>217</v>
      </c>
      <c r="E73" s="37" t="s">
        <v>167</v>
      </c>
      <c r="F73" s="38">
        <v>21625</v>
      </c>
      <c r="G73" s="37" t="s">
        <v>168</v>
      </c>
      <c r="H73" s="35" t="s">
        <v>185</v>
      </c>
      <c r="I73" s="39">
        <v>2273</v>
      </c>
      <c r="J73" s="35">
        <v>16</v>
      </c>
      <c r="P73" s="40" t="s">
        <v>432</v>
      </c>
      <c r="Q73">
        <v>1754</v>
      </c>
      <c r="S73">
        <v>1754</v>
      </c>
    </row>
    <row r="74" spans="1:19" x14ac:dyDescent="0.2">
      <c r="A74" s="35" t="s">
        <v>163</v>
      </c>
      <c r="B74" s="35" t="s">
        <v>316</v>
      </c>
      <c r="C74" s="35" t="s">
        <v>275</v>
      </c>
      <c r="D74" s="35" t="s">
        <v>166</v>
      </c>
      <c r="E74" s="37" t="s">
        <v>177</v>
      </c>
      <c r="F74" s="38">
        <v>21850</v>
      </c>
      <c r="G74" s="37" t="s">
        <v>168</v>
      </c>
      <c r="H74" s="35" t="s">
        <v>185</v>
      </c>
      <c r="I74" s="39">
        <v>2286</v>
      </c>
      <c r="J74" s="35">
        <v>16</v>
      </c>
      <c r="P74" s="40" t="s">
        <v>438</v>
      </c>
      <c r="R74">
        <v>1750</v>
      </c>
      <c r="S74">
        <v>1750</v>
      </c>
    </row>
    <row r="75" spans="1:19" x14ac:dyDescent="0.2">
      <c r="A75" s="35" t="s">
        <v>163</v>
      </c>
      <c r="B75" s="35" t="s">
        <v>317</v>
      </c>
      <c r="C75" s="35" t="s">
        <v>318</v>
      </c>
      <c r="D75" s="35" t="s">
        <v>166</v>
      </c>
      <c r="E75" s="37" t="s">
        <v>177</v>
      </c>
      <c r="F75" s="38">
        <v>21970</v>
      </c>
      <c r="G75" s="37" t="s">
        <v>168</v>
      </c>
      <c r="H75" s="35" t="s">
        <v>169</v>
      </c>
      <c r="I75" s="39">
        <v>1754</v>
      </c>
      <c r="J75" s="35">
        <v>15</v>
      </c>
      <c r="P75" s="40" t="s">
        <v>443</v>
      </c>
      <c r="Q75">
        <v>2148</v>
      </c>
      <c r="S75">
        <v>2148</v>
      </c>
    </row>
    <row r="76" spans="1:19" x14ac:dyDescent="0.2">
      <c r="A76" s="35" t="s">
        <v>163</v>
      </c>
      <c r="B76" s="35" t="s">
        <v>319</v>
      </c>
      <c r="C76" s="35" t="s">
        <v>320</v>
      </c>
      <c r="D76" s="35" t="s">
        <v>166</v>
      </c>
      <c r="E76" s="37" t="s">
        <v>177</v>
      </c>
      <c r="F76" s="38">
        <v>22141</v>
      </c>
      <c r="G76" s="37" t="s">
        <v>168</v>
      </c>
      <c r="H76" s="35" t="s">
        <v>169</v>
      </c>
      <c r="I76" s="39">
        <v>1754</v>
      </c>
      <c r="J76" s="35">
        <v>15</v>
      </c>
      <c r="P76" s="10" t="s">
        <v>464</v>
      </c>
      <c r="Q76">
        <v>2280.6666666666665</v>
      </c>
      <c r="R76">
        <v>2046</v>
      </c>
      <c r="S76">
        <v>2222</v>
      </c>
    </row>
    <row r="77" spans="1:19" x14ac:dyDescent="0.2">
      <c r="A77" s="35" t="s">
        <v>163</v>
      </c>
      <c r="B77" s="35" t="s">
        <v>321</v>
      </c>
      <c r="C77" s="35" t="s">
        <v>322</v>
      </c>
      <c r="D77" s="35" t="s">
        <v>166</v>
      </c>
      <c r="E77" s="37" t="s">
        <v>177</v>
      </c>
      <c r="F77" s="38">
        <v>22249</v>
      </c>
      <c r="G77" s="37" t="s">
        <v>299</v>
      </c>
      <c r="H77" s="35" t="s">
        <v>169</v>
      </c>
      <c r="I77" s="39">
        <v>1754</v>
      </c>
      <c r="J77" s="35">
        <v>1</v>
      </c>
      <c r="P77" s="40" t="s">
        <v>432</v>
      </c>
      <c r="Q77">
        <v>3303</v>
      </c>
      <c r="S77">
        <v>3303</v>
      </c>
    </row>
    <row r="78" spans="1:19" x14ac:dyDescent="0.2">
      <c r="A78" s="35" t="s">
        <v>163</v>
      </c>
      <c r="B78" s="35" t="s">
        <v>323</v>
      </c>
      <c r="C78" s="35" t="s">
        <v>324</v>
      </c>
      <c r="D78" s="35" t="s">
        <v>325</v>
      </c>
      <c r="E78" s="37" t="s">
        <v>177</v>
      </c>
      <c r="F78" s="38">
        <v>22452</v>
      </c>
      <c r="G78" s="37" t="s">
        <v>168</v>
      </c>
      <c r="H78" s="35" t="s">
        <v>169</v>
      </c>
      <c r="I78" s="39">
        <v>1754</v>
      </c>
      <c r="J78" s="35">
        <v>14</v>
      </c>
      <c r="P78" s="40" t="s">
        <v>435</v>
      </c>
      <c r="R78">
        <v>2046</v>
      </c>
      <c r="S78">
        <v>2046</v>
      </c>
    </row>
    <row r="79" spans="1:19" x14ac:dyDescent="0.2">
      <c r="A79" s="35" t="s">
        <v>163</v>
      </c>
      <c r="B79" s="35" t="s">
        <v>326</v>
      </c>
      <c r="C79" s="35" t="s">
        <v>327</v>
      </c>
      <c r="D79" s="35" t="s">
        <v>166</v>
      </c>
      <c r="E79" s="37" t="s">
        <v>177</v>
      </c>
      <c r="F79" s="38">
        <v>22667</v>
      </c>
      <c r="G79" s="37" t="s">
        <v>168</v>
      </c>
      <c r="H79" s="35" t="s">
        <v>185</v>
      </c>
      <c r="I79" s="39">
        <v>2511</v>
      </c>
      <c r="J79" s="35">
        <v>13</v>
      </c>
      <c r="P79" s="40" t="s">
        <v>443</v>
      </c>
      <c r="Q79">
        <v>1769.5</v>
      </c>
      <c r="S79">
        <v>1769.5</v>
      </c>
    </row>
    <row r="80" spans="1:19" x14ac:dyDescent="0.2">
      <c r="A80" s="35" t="s">
        <v>163</v>
      </c>
      <c r="B80" s="35" t="s">
        <v>328</v>
      </c>
      <c r="C80" s="35" t="s">
        <v>329</v>
      </c>
      <c r="D80" s="35" t="s">
        <v>166</v>
      </c>
      <c r="E80" s="37" t="s">
        <v>167</v>
      </c>
      <c r="F80" s="38">
        <v>22729</v>
      </c>
      <c r="G80" s="37" t="s">
        <v>168</v>
      </c>
      <c r="H80" s="35" t="s">
        <v>169</v>
      </c>
      <c r="I80" s="39">
        <v>1754</v>
      </c>
      <c r="J80" s="35">
        <v>13</v>
      </c>
      <c r="P80" s="10" t="s">
        <v>465</v>
      </c>
      <c r="Q80">
        <v>1769.5</v>
      </c>
      <c r="R80">
        <v>1653</v>
      </c>
      <c r="S80">
        <v>1730.6666666666667</v>
      </c>
    </row>
    <row r="81" spans="1:19" x14ac:dyDescent="0.2">
      <c r="A81" s="35" t="s">
        <v>163</v>
      </c>
      <c r="B81" s="35" t="s">
        <v>330</v>
      </c>
      <c r="C81" s="35" t="s">
        <v>327</v>
      </c>
      <c r="D81" s="36" t="s">
        <v>203</v>
      </c>
      <c r="E81" s="37" t="s">
        <v>177</v>
      </c>
      <c r="F81" s="38">
        <v>23275</v>
      </c>
      <c r="G81" s="37" t="s">
        <v>299</v>
      </c>
      <c r="H81" s="35" t="s">
        <v>185</v>
      </c>
      <c r="I81" s="39">
        <v>2484</v>
      </c>
      <c r="J81" s="35">
        <v>1</v>
      </c>
      <c r="P81" s="40" t="s">
        <v>435</v>
      </c>
      <c r="Q81">
        <v>1754</v>
      </c>
      <c r="S81">
        <v>1754</v>
      </c>
    </row>
    <row r="82" spans="1:19" x14ac:dyDescent="0.2">
      <c r="A82" s="35" t="s">
        <v>182</v>
      </c>
      <c r="B82" s="35" t="s">
        <v>331</v>
      </c>
      <c r="C82" s="35" t="s">
        <v>332</v>
      </c>
      <c r="D82" s="35" t="s">
        <v>166</v>
      </c>
      <c r="E82" s="37" t="s">
        <v>177</v>
      </c>
      <c r="F82" s="38">
        <v>23634</v>
      </c>
      <c r="G82" s="37" t="s">
        <v>168</v>
      </c>
      <c r="H82" s="35" t="s">
        <v>169</v>
      </c>
      <c r="I82" s="39">
        <v>1754</v>
      </c>
      <c r="J82" s="35">
        <v>11</v>
      </c>
      <c r="P82" s="40" t="s">
        <v>443</v>
      </c>
      <c r="Q82">
        <v>1785</v>
      </c>
      <c r="R82">
        <v>1653</v>
      </c>
      <c r="S82">
        <v>1719</v>
      </c>
    </row>
    <row r="83" spans="1:19" x14ac:dyDescent="0.2">
      <c r="A83" s="35" t="s">
        <v>182</v>
      </c>
      <c r="B83" s="35" t="s">
        <v>333</v>
      </c>
      <c r="C83" s="35" t="s">
        <v>334</v>
      </c>
      <c r="D83" s="35" t="s">
        <v>166</v>
      </c>
      <c r="E83" s="37" t="s">
        <v>177</v>
      </c>
      <c r="F83" s="38">
        <v>23930</v>
      </c>
      <c r="G83" s="37" t="s">
        <v>168</v>
      </c>
      <c r="H83" s="35" t="s">
        <v>169</v>
      </c>
      <c r="I83" s="39">
        <v>1754</v>
      </c>
      <c r="J83" s="35">
        <v>10</v>
      </c>
      <c r="P83" s="10" t="s">
        <v>466</v>
      </c>
      <c r="Q83">
        <v>1785</v>
      </c>
      <c r="S83">
        <v>1785</v>
      </c>
    </row>
    <row r="84" spans="1:19" x14ac:dyDescent="0.2">
      <c r="A84" s="35" t="s">
        <v>163</v>
      </c>
      <c r="B84" s="35" t="s">
        <v>335</v>
      </c>
      <c r="C84" s="35" t="s">
        <v>312</v>
      </c>
      <c r="D84" s="35" t="s">
        <v>166</v>
      </c>
      <c r="E84" s="37" t="s">
        <v>177</v>
      </c>
      <c r="F84" s="38">
        <v>24053</v>
      </c>
      <c r="G84" s="37" t="s">
        <v>168</v>
      </c>
      <c r="H84" s="35" t="s">
        <v>185</v>
      </c>
      <c r="I84" s="39">
        <v>2273</v>
      </c>
      <c r="J84" s="35">
        <v>10</v>
      </c>
      <c r="P84" s="40" t="s">
        <v>435</v>
      </c>
      <c r="Q84">
        <v>1785</v>
      </c>
      <c r="S84">
        <v>1785</v>
      </c>
    </row>
    <row r="85" spans="1:19" x14ac:dyDescent="0.2">
      <c r="A85" s="35" t="s">
        <v>163</v>
      </c>
      <c r="B85" s="35" t="s">
        <v>336</v>
      </c>
      <c r="C85" s="35" t="s">
        <v>337</v>
      </c>
      <c r="D85" s="35" t="s">
        <v>166</v>
      </c>
      <c r="E85" s="37" t="s">
        <v>177</v>
      </c>
      <c r="F85" s="38">
        <v>23256</v>
      </c>
      <c r="G85" s="37" t="s">
        <v>168</v>
      </c>
      <c r="H85" s="35" t="s">
        <v>169</v>
      </c>
      <c r="I85" s="39">
        <v>1754</v>
      </c>
      <c r="J85" s="35">
        <v>12</v>
      </c>
      <c r="P85" s="10" t="s">
        <v>467</v>
      </c>
      <c r="R85">
        <v>2007</v>
      </c>
      <c r="S85">
        <v>2007</v>
      </c>
    </row>
    <row r="86" spans="1:19" x14ac:dyDescent="0.2">
      <c r="A86" s="35" t="s">
        <v>220</v>
      </c>
      <c r="B86" s="35" t="s">
        <v>338</v>
      </c>
      <c r="C86" s="35" t="s">
        <v>339</v>
      </c>
      <c r="D86" s="35" t="s">
        <v>166</v>
      </c>
      <c r="E86" s="37" t="s">
        <v>177</v>
      </c>
      <c r="F86" s="38">
        <v>24531</v>
      </c>
      <c r="G86" s="37" t="s">
        <v>168</v>
      </c>
      <c r="H86" s="35" t="s">
        <v>169</v>
      </c>
      <c r="I86" s="39">
        <v>1754</v>
      </c>
      <c r="J86" s="35">
        <v>8</v>
      </c>
      <c r="P86" s="40" t="s">
        <v>432</v>
      </c>
      <c r="R86">
        <v>1820</v>
      </c>
      <c r="S86">
        <v>1820</v>
      </c>
    </row>
    <row r="87" spans="1:19" x14ac:dyDescent="0.2">
      <c r="A87" s="35" t="s">
        <v>163</v>
      </c>
      <c r="B87" s="35" t="s">
        <v>205</v>
      </c>
      <c r="C87" s="35" t="s">
        <v>340</v>
      </c>
      <c r="D87" s="35" t="s">
        <v>166</v>
      </c>
      <c r="E87" s="37" t="s">
        <v>177</v>
      </c>
      <c r="F87" s="38">
        <v>24746</v>
      </c>
      <c r="G87" s="37" t="s">
        <v>168</v>
      </c>
      <c r="H87" s="35" t="s">
        <v>185</v>
      </c>
      <c r="I87" s="39">
        <v>2511</v>
      </c>
      <c r="J87" s="35">
        <v>8</v>
      </c>
      <c r="P87" s="40" t="s">
        <v>438</v>
      </c>
      <c r="R87">
        <v>2100.5</v>
      </c>
      <c r="S87">
        <v>2100.5</v>
      </c>
    </row>
    <row r="88" spans="1:19" x14ac:dyDescent="0.2">
      <c r="A88" s="35" t="s">
        <v>163</v>
      </c>
      <c r="B88" s="35" t="s">
        <v>341</v>
      </c>
      <c r="C88" s="35" t="s">
        <v>342</v>
      </c>
      <c r="D88" s="35" t="s">
        <v>343</v>
      </c>
      <c r="E88" s="37" t="s">
        <v>177</v>
      </c>
      <c r="F88" s="38">
        <v>24862</v>
      </c>
      <c r="G88" s="37" t="s">
        <v>168</v>
      </c>
      <c r="H88" s="35" t="s">
        <v>178</v>
      </c>
      <c r="I88" s="39">
        <v>3303</v>
      </c>
      <c r="J88" s="35">
        <v>7</v>
      </c>
      <c r="P88" s="10" t="s">
        <v>468</v>
      </c>
      <c r="Q88">
        <v>1785</v>
      </c>
      <c r="R88">
        <v>1602</v>
      </c>
      <c r="S88">
        <v>1693.5</v>
      </c>
    </row>
    <row r="89" spans="1:19" x14ac:dyDescent="0.2">
      <c r="A89" s="35" t="s">
        <v>182</v>
      </c>
      <c r="B89" s="35" t="s">
        <v>344</v>
      </c>
      <c r="C89" s="35" t="s">
        <v>345</v>
      </c>
      <c r="D89" s="35" t="s">
        <v>166</v>
      </c>
      <c r="E89" s="37" t="s">
        <v>177</v>
      </c>
      <c r="F89" s="38">
        <v>24792</v>
      </c>
      <c r="G89" s="37" t="s">
        <v>299</v>
      </c>
      <c r="H89" s="35" t="s">
        <v>169</v>
      </c>
      <c r="I89" s="39">
        <v>1785</v>
      </c>
      <c r="J89" s="35">
        <v>1</v>
      </c>
      <c r="P89" s="40" t="s">
        <v>432</v>
      </c>
      <c r="Q89">
        <v>1785</v>
      </c>
      <c r="S89">
        <v>1785</v>
      </c>
    </row>
    <row r="90" spans="1:19" x14ac:dyDescent="0.2">
      <c r="A90" s="35" t="s">
        <v>170</v>
      </c>
      <c r="B90" s="35" t="s">
        <v>346</v>
      </c>
      <c r="C90" s="35" t="s">
        <v>337</v>
      </c>
      <c r="D90" s="35" t="s">
        <v>166</v>
      </c>
      <c r="E90" s="37" t="s">
        <v>177</v>
      </c>
      <c r="F90" s="38">
        <v>25167</v>
      </c>
      <c r="G90" s="37" t="s">
        <v>168</v>
      </c>
      <c r="H90" s="35" t="s">
        <v>169</v>
      </c>
      <c r="I90" s="39">
        <v>1754</v>
      </c>
      <c r="J90" s="35">
        <v>6</v>
      </c>
      <c r="P90" s="40" t="s">
        <v>443</v>
      </c>
      <c r="R90">
        <v>1602</v>
      </c>
      <c r="S90">
        <v>1602</v>
      </c>
    </row>
    <row r="91" spans="1:19" x14ac:dyDescent="0.2">
      <c r="A91" s="35" t="s">
        <v>163</v>
      </c>
      <c r="B91" s="35" t="s">
        <v>347</v>
      </c>
      <c r="C91" s="35" t="s">
        <v>348</v>
      </c>
      <c r="D91" s="35" t="s">
        <v>166</v>
      </c>
      <c r="E91" s="37" t="s">
        <v>177</v>
      </c>
      <c r="F91" s="38">
        <v>25179</v>
      </c>
      <c r="G91" s="37" t="s">
        <v>168</v>
      </c>
      <c r="H91" s="35" t="s">
        <v>169</v>
      </c>
      <c r="I91" s="39">
        <v>1785</v>
      </c>
      <c r="J91" s="35">
        <v>6</v>
      </c>
      <c r="P91" s="10" t="s">
        <v>469</v>
      </c>
      <c r="R91">
        <v>2940</v>
      </c>
      <c r="S91">
        <v>2940</v>
      </c>
    </row>
    <row r="92" spans="1:19" x14ac:dyDescent="0.2">
      <c r="A92" s="35" t="s">
        <v>182</v>
      </c>
      <c r="B92" s="35" t="s">
        <v>349</v>
      </c>
      <c r="C92" s="35" t="s">
        <v>310</v>
      </c>
      <c r="D92" s="35" t="s">
        <v>166</v>
      </c>
      <c r="E92" s="37" t="s">
        <v>177</v>
      </c>
      <c r="F92" s="38">
        <v>25453</v>
      </c>
      <c r="G92" s="37" t="s">
        <v>168</v>
      </c>
      <c r="H92" s="35" t="s">
        <v>169</v>
      </c>
      <c r="I92" s="39">
        <v>1754</v>
      </c>
      <c r="J92" s="35">
        <v>6</v>
      </c>
      <c r="P92" s="40" t="s">
        <v>432</v>
      </c>
      <c r="R92">
        <v>1653</v>
      </c>
      <c r="S92">
        <v>1653</v>
      </c>
    </row>
    <row r="93" spans="1:19" x14ac:dyDescent="0.2">
      <c r="A93" s="35" t="s">
        <v>163</v>
      </c>
      <c r="B93" s="35" t="s">
        <v>350</v>
      </c>
      <c r="C93" s="35" t="s">
        <v>340</v>
      </c>
      <c r="D93" s="35" t="s">
        <v>166</v>
      </c>
      <c r="E93" s="37" t="s">
        <v>177</v>
      </c>
      <c r="F93" s="38">
        <v>25498</v>
      </c>
      <c r="G93" s="37" t="s">
        <v>168</v>
      </c>
      <c r="H93" s="35" t="s">
        <v>169</v>
      </c>
      <c r="I93" s="39">
        <v>1785</v>
      </c>
      <c r="J93" s="35">
        <v>6</v>
      </c>
      <c r="P93" s="40" t="s">
        <v>443</v>
      </c>
      <c r="R93">
        <v>4227</v>
      </c>
      <c r="S93">
        <v>4227</v>
      </c>
    </row>
    <row r="94" spans="1:19" x14ac:dyDescent="0.2">
      <c r="A94" s="35" t="s">
        <v>220</v>
      </c>
      <c r="B94" s="35" t="s">
        <v>351</v>
      </c>
      <c r="C94" s="35" t="s">
        <v>352</v>
      </c>
      <c r="D94" s="35" t="s">
        <v>166</v>
      </c>
      <c r="E94" s="37" t="s">
        <v>177</v>
      </c>
      <c r="F94" s="38">
        <v>25797</v>
      </c>
      <c r="G94" s="37" t="s">
        <v>299</v>
      </c>
      <c r="H94" s="35" t="s">
        <v>169</v>
      </c>
      <c r="I94" s="39">
        <v>1785</v>
      </c>
      <c r="J94" s="35">
        <v>1</v>
      </c>
      <c r="P94" s="10" t="s">
        <v>470</v>
      </c>
      <c r="Q94">
        <v>2348</v>
      </c>
      <c r="S94">
        <v>2348</v>
      </c>
    </row>
    <row r="95" spans="1:19" x14ac:dyDescent="0.2">
      <c r="A95" s="35" t="s">
        <v>182</v>
      </c>
      <c r="B95" s="35" t="s">
        <v>353</v>
      </c>
      <c r="C95" s="35" t="s">
        <v>354</v>
      </c>
      <c r="D95" s="35" t="s">
        <v>166</v>
      </c>
      <c r="E95" s="37" t="s">
        <v>177</v>
      </c>
      <c r="F95" s="38">
        <v>27120</v>
      </c>
      <c r="G95" s="37" t="s">
        <v>168</v>
      </c>
      <c r="H95" s="35" t="s">
        <v>169</v>
      </c>
      <c r="I95" s="39">
        <v>1785</v>
      </c>
      <c r="J95" s="35">
        <v>1</v>
      </c>
      <c r="P95" s="40" t="s">
        <v>438</v>
      </c>
      <c r="Q95">
        <v>1785</v>
      </c>
      <c r="S95">
        <v>1785</v>
      </c>
    </row>
    <row r="96" spans="1:19" x14ac:dyDescent="0.2">
      <c r="A96" s="35" t="s">
        <v>163</v>
      </c>
      <c r="B96" s="35" t="s">
        <v>355</v>
      </c>
      <c r="C96" s="35" t="s">
        <v>356</v>
      </c>
      <c r="D96" s="35" t="s">
        <v>166</v>
      </c>
      <c r="E96" s="37" t="s">
        <v>177</v>
      </c>
      <c r="F96" s="38">
        <v>26378</v>
      </c>
      <c r="G96" s="37" t="s">
        <v>168</v>
      </c>
      <c r="H96" s="35" t="s">
        <v>169</v>
      </c>
      <c r="I96" s="39">
        <v>1785</v>
      </c>
      <c r="J96" s="35">
        <v>3</v>
      </c>
      <c r="P96" s="40" t="s">
        <v>435</v>
      </c>
      <c r="Q96">
        <v>3474</v>
      </c>
      <c r="S96">
        <v>3474</v>
      </c>
    </row>
    <row r="97" spans="1:19" x14ac:dyDescent="0.2">
      <c r="A97" s="35" t="s">
        <v>163</v>
      </c>
      <c r="B97" s="35" t="s">
        <v>357</v>
      </c>
      <c r="C97" s="35" t="s">
        <v>358</v>
      </c>
      <c r="D97" s="35" t="s">
        <v>194</v>
      </c>
      <c r="E97" s="37" t="s">
        <v>177</v>
      </c>
      <c r="F97" s="38">
        <v>27254</v>
      </c>
      <c r="G97" s="37" t="s">
        <v>168</v>
      </c>
      <c r="H97" s="35" t="s">
        <v>178</v>
      </c>
      <c r="I97" s="39">
        <v>3474</v>
      </c>
      <c r="J97" s="35">
        <v>1</v>
      </c>
      <c r="P97" s="40" t="s">
        <v>443</v>
      </c>
      <c r="Q97">
        <v>1785</v>
      </c>
      <c r="S97">
        <v>1785</v>
      </c>
    </row>
    <row r="98" spans="1:19" x14ac:dyDescent="0.2">
      <c r="A98" s="35" t="s">
        <v>163</v>
      </c>
      <c r="B98" s="35" t="s">
        <v>359</v>
      </c>
      <c r="C98" s="35" t="s">
        <v>360</v>
      </c>
      <c r="D98" s="35" t="s">
        <v>209</v>
      </c>
      <c r="E98" s="37" t="s">
        <v>177</v>
      </c>
      <c r="F98" s="38">
        <v>29328</v>
      </c>
      <c r="G98" s="37" t="s">
        <v>168</v>
      </c>
      <c r="H98" s="35" t="s">
        <v>169</v>
      </c>
      <c r="I98" s="39">
        <v>1785</v>
      </c>
      <c r="J98" s="35">
        <v>8</v>
      </c>
      <c r="P98" s="10" t="s">
        <v>471</v>
      </c>
      <c r="Q98">
        <v>1785</v>
      </c>
      <c r="R98">
        <v>4337.5</v>
      </c>
      <c r="S98">
        <v>3486.6666666666665</v>
      </c>
    </row>
    <row r="99" spans="1:19" x14ac:dyDescent="0.2">
      <c r="A99" s="35" t="s">
        <v>182</v>
      </c>
      <c r="B99" s="35" t="s">
        <v>361</v>
      </c>
      <c r="C99" s="35" t="s">
        <v>362</v>
      </c>
      <c r="D99" s="35" t="s">
        <v>166</v>
      </c>
      <c r="E99" s="37" t="s">
        <v>177</v>
      </c>
      <c r="F99" s="38">
        <v>27387</v>
      </c>
      <c r="G99" s="37" t="s">
        <v>299</v>
      </c>
      <c r="H99" s="35" t="s">
        <v>169</v>
      </c>
      <c r="I99" s="39">
        <v>1785</v>
      </c>
      <c r="J99" s="35">
        <v>1</v>
      </c>
      <c r="P99" s="40" t="s">
        <v>432</v>
      </c>
      <c r="R99">
        <v>5900</v>
      </c>
      <c r="S99">
        <v>5900</v>
      </c>
    </row>
    <row r="100" spans="1:19" x14ac:dyDescent="0.2">
      <c r="A100" s="35" t="s">
        <v>163</v>
      </c>
      <c r="B100" s="35" t="s">
        <v>363</v>
      </c>
      <c r="C100" s="35" t="s">
        <v>207</v>
      </c>
      <c r="D100" s="35" t="s">
        <v>166</v>
      </c>
      <c r="E100" s="37" t="s">
        <v>177</v>
      </c>
      <c r="F100" s="38">
        <v>27757</v>
      </c>
      <c r="G100" s="37" t="s">
        <v>168</v>
      </c>
      <c r="H100" s="35" t="s">
        <v>169</v>
      </c>
      <c r="I100" s="39">
        <v>1785</v>
      </c>
      <c r="J100" s="35">
        <v>12</v>
      </c>
      <c r="P100" s="40" t="s">
        <v>438</v>
      </c>
      <c r="R100">
        <v>2775</v>
      </c>
      <c r="S100">
        <v>2775</v>
      </c>
    </row>
    <row r="101" spans="1:19" x14ac:dyDescent="0.2">
      <c r="A101" s="35" t="s">
        <v>163</v>
      </c>
      <c r="B101" s="35" t="s">
        <v>364</v>
      </c>
      <c r="C101" s="35" t="s">
        <v>365</v>
      </c>
      <c r="D101" s="35" t="s">
        <v>166</v>
      </c>
      <c r="E101" s="37" t="s">
        <v>177</v>
      </c>
      <c r="F101" s="38">
        <v>27906</v>
      </c>
      <c r="G101" s="37" t="s">
        <v>168</v>
      </c>
      <c r="H101" s="35" t="s">
        <v>169</v>
      </c>
      <c r="I101" s="39">
        <v>1785</v>
      </c>
      <c r="J101" s="35">
        <v>12</v>
      </c>
      <c r="P101" s="40" t="s">
        <v>443</v>
      </c>
      <c r="Q101">
        <v>1785</v>
      </c>
      <c r="S101">
        <v>1785</v>
      </c>
    </row>
    <row r="102" spans="1:19" x14ac:dyDescent="0.2">
      <c r="A102" s="35" t="s">
        <v>163</v>
      </c>
      <c r="B102" s="35" t="s">
        <v>366</v>
      </c>
      <c r="C102" s="35" t="s">
        <v>367</v>
      </c>
      <c r="D102" s="35" t="s">
        <v>166</v>
      </c>
      <c r="E102" s="37" t="s">
        <v>177</v>
      </c>
      <c r="F102" s="38">
        <v>28121</v>
      </c>
      <c r="G102" s="37" t="s">
        <v>168</v>
      </c>
      <c r="H102" s="35" t="s">
        <v>169</v>
      </c>
      <c r="I102" s="39">
        <v>1785</v>
      </c>
      <c r="J102" s="35">
        <v>11</v>
      </c>
      <c r="P102" s="10" t="s">
        <v>472</v>
      </c>
      <c r="Q102">
        <v>1785</v>
      </c>
      <c r="R102">
        <v>1626</v>
      </c>
      <c r="S102">
        <v>1732</v>
      </c>
    </row>
    <row r="103" spans="1:19" x14ac:dyDescent="0.2">
      <c r="A103" s="35" t="s">
        <v>163</v>
      </c>
      <c r="B103" s="35" t="s">
        <v>368</v>
      </c>
      <c r="C103" s="35" t="s">
        <v>369</v>
      </c>
      <c r="D103" s="35" t="s">
        <v>166</v>
      </c>
      <c r="E103" s="37" t="s">
        <v>177</v>
      </c>
      <c r="F103" s="38">
        <v>28170</v>
      </c>
      <c r="G103" s="37" t="s">
        <v>168</v>
      </c>
      <c r="H103" s="35" t="s">
        <v>169</v>
      </c>
      <c r="I103" s="39">
        <v>1678</v>
      </c>
      <c r="J103" s="35">
        <v>11</v>
      </c>
      <c r="P103" s="40" t="s">
        <v>438</v>
      </c>
      <c r="Q103">
        <v>1785</v>
      </c>
      <c r="R103">
        <v>1626</v>
      </c>
      <c r="S103">
        <v>1705.5</v>
      </c>
    </row>
    <row r="104" spans="1:19" x14ac:dyDescent="0.2">
      <c r="A104" s="35" t="s">
        <v>163</v>
      </c>
      <c r="B104" s="35" t="s">
        <v>370</v>
      </c>
      <c r="C104" s="35" t="s">
        <v>371</v>
      </c>
      <c r="D104" s="35" t="s">
        <v>166</v>
      </c>
      <c r="E104" s="37" t="s">
        <v>177</v>
      </c>
      <c r="F104" s="38">
        <v>28238</v>
      </c>
      <c r="G104" s="37" t="s">
        <v>168</v>
      </c>
      <c r="H104" s="35" t="s">
        <v>169</v>
      </c>
      <c r="I104" s="39">
        <v>1678</v>
      </c>
      <c r="J104" s="35">
        <v>11</v>
      </c>
      <c r="P104" s="40" t="s">
        <v>443</v>
      </c>
      <c r="Q104">
        <v>1785</v>
      </c>
      <c r="S104">
        <v>1785</v>
      </c>
    </row>
    <row r="105" spans="1:19" x14ac:dyDescent="0.2">
      <c r="A105" s="35" t="s">
        <v>163</v>
      </c>
      <c r="B105" s="35" t="s">
        <v>372</v>
      </c>
      <c r="C105" s="35" t="s">
        <v>373</v>
      </c>
      <c r="D105" s="35" t="s">
        <v>166</v>
      </c>
      <c r="E105" s="37" t="s">
        <v>177</v>
      </c>
      <c r="F105" s="38">
        <v>28392</v>
      </c>
      <c r="G105" s="37" t="s">
        <v>168</v>
      </c>
      <c r="H105" s="35" t="s">
        <v>169</v>
      </c>
      <c r="I105" s="39">
        <v>1678</v>
      </c>
      <c r="J105" s="35">
        <v>11</v>
      </c>
      <c r="P105" s="10" t="s">
        <v>473</v>
      </c>
      <c r="Q105">
        <v>1678</v>
      </c>
      <c r="S105">
        <v>1678</v>
      </c>
    </row>
    <row r="106" spans="1:19" x14ac:dyDescent="0.2">
      <c r="A106" s="35" t="s">
        <v>163</v>
      </c>
      <c r="B106" s="35" t="s">
        <v>374</v>
      </c>
      <c r="C106" s="35" t="s">
        <v>354</v>
      </c>
      <c r="D106" s="35" t="s">
        <v>166</v>
      </c>
      <c r="E106" s="37" t="s">
        <v>177</v>
      </c>
      <c r="F106" s="38">
        <v>28409</v>
      </c>
      <c r="G106" s="37" t="s">
        <v>168</v>
      </c>
      <c r="H106" s="35" t="s">
        <v>169</v>
      </c>
      <c r="I106" s="39">
        <v>1678</v>
      </c>
      <c r="J106" s="35">
        <v>11</v>
      </c>
      <c r="P106" s="40" t="s">
        <v>432</v>
      </c>
      <c r="Q106">
        <v>1678</v>
      </c>
      <c r="S106">
        <v>1678</v>
      </c>
    </row>
    <row r="107" spans="1:19" x14ac:dyDescent="0.2">
      <c r="A107" s="35" t="s">
        <v>220</v>
      </c>
      <c r="B107" s="35" t="s">
        <v>375</v>
      </c>
      <c r="C107" s="35" t="s">
        <v>376</v>
      </c>
      <c r="D107" s="35" t="s">
        <v>166</v>
      </c>
      <c r="E107" s="37" t="s">
        <v>167</v>
      </c>
      <c r="F107" s="38">
        <v>28518</v>
      </c>
      <c r="G107" s="37" t="s">
        <v>299</v>
      </c>
      <c r="H107" s="35" t="s">
        <v>169</v>
      </c>
      <c r="I107" s="39">
        <v>1623</v>
      </c>
      <c r="J107" s="35">
        <v>2</v>
      </c>
      <c r="P107" s="40" t="s">
        <v>438</v>
      </c>
      <c r="Q107">
        <v>1678</v>
      </c>
      <c r="S107">
        <v>1678</v>
      </c>
    </row>
    <row r="108" spans="1:19" x14ac:dyDescent="0.2">
      <c r="A108" s="35" t="s">
        <v>163</v>
      </c>
      <c r="B108" s="35" t="s">
        <v>377</v>
      </c>
      <c r="C108" s="35" t="s">
        <v>378</v>
      </c>
      <c r="D108" s="35" t="s">
        <v>379</v>
      </c>
      <c r="E108" s="37" t="s">
        <v>167</v>
      </c>
      <c r="F108" s="38">
        <v>28543</v>
      </c>
      <c r="G108" s="37" t="s">
        <v>168</v>
      </c>
      <c r="H108" s="35" t="s">
        <v>169</v>
      </c>
      <c r="I108" s="39">
        <v>1790</v>
      </c>
      <c r="J108" s="35">
        <v>10</v>
      </c>
      <c r="P108" s="40" t="s">
        <v>435</v>
      </c>
      <c r="Q108">
        <v>1678</v>
      </c>
      <c r="S108">
        <v>1678</v>
      </c>
    </row>
    <row r="109" spans="1:19" x14ac:dyDescent="0.2">
      <c r="A109" s="35" t="s">
        <v>163</v>
      </c>
      <c r="B109" s="35" t="s">
        <v>380</v>
      </c>
      <c r="C109" s="35" t="s">
        <v>381</v>
      </c>
      <c r="D109" s="35" t="s">
        <v>194</v>
      </c>
      <c r="E109" s="37" t="s">
        <v>177</v>
      </c>
      <c r="F109" s="38">
        <v>28875</v>
      </c>
      <c r="G109" s="37" t="s">
        <v>168</v>
      </c>
      <c r="H109" s="35" t="s">
        <v>185</v>
      </c>
      <c r="I109" s="39">
        <v>2352</v>
      </c>
      <c r="J109" s="35">
        <v>9</v>
      </c>
      <c r="P109" s="40" t="s">
        <v>443</v>
      </c>
      <c r="Q109">
        <v>1678</v>
      </c>
      <c r="S109">
        <v>1678</v>
      </c>
    </row>
    <row r="110" spans="1:19" x14ac:dyDescent="0.2">
      <c r="A110" s="35" t="s">
        <v>220</v>
      </c>
      <c r="B110" s="35" t="s">
        <v>382</v>
      </c>
      <c r="C110" s="35" t="s">
        <v>312</v>
      </c>
      <c r="D110" s="35" t="s">
        <v>166</v>
      </c>
      <c r="E110" s="37" t="s">
        <v>177</v>
      </c>
      <c r="F110" s="38">
        <v>28921</v>
      </c>
      <c r="G110" s="37" t="s">
        <v>168</v>
      </c>
      <c r="H110" s="35" t="s">
        <v>169</v>
      </c>
      <c r="I110" s="39">
        <v>1618</v>
      </c>
      <c r="J110" s="35">
        <v>9</v>
      </c>
      <c r="P110" s="10" t="s">
        <v>474</v>
      </c>
      <c r="R110">
        <v>1698.8571428571429</v>
      </c>
      <c r="S110">
        <v>1698.8571428571429</v>
      </c>
    </row>
    <row r="111" spans="1:19" x14ac:dyDescent="0.2">
      <c r="A111" s="35" t="s">
        <v>163</v>
      </c>
      <c r="B111" s="35" t="s">
        <v>383</v>
      </c>
      <c r="C111" s="35" t="s">
        <v>384</v>
      </c>
      <c r="D111" s="35" t="s">
        <v>166</v>
      </c>
      <c r="E111" s="37" t="s">
        <v>177</v>
      </c>
      <c r="F111" s="38">
        <v>28999</v>
      </c>
      <c r="G111" s="37" t="s">
        <v>168</v>
      </c>
      <c r="H111" s="35" t="s">
        <v>169</v>
      </c>
      <c r="I111" s="39">
        <v>1663</v>
      </c>
      <c r="J111" s="35">
        <v>9</v>
      </c>
      <c r="P111" s="40" t="s">
        <v>432</v>
      </c>
      <c r="R111">
        <v>1706.5</v>
      </c>
      <c r="S111">
        <v>1706.5</v>
      </c>
    </row>
    <row r="112" spans="1:19" x14ac:dyDescent="0.2">
      <c r="A112" s="35" t="s">
        <v>163</v>
      </c>
      <c r="B112" s="35" t="s">
        <v>385</v>
      </c>
      <c r="C112" s="35" t="s">
        <v>386</v>
      </c>
      <c r="D112" s="35" t="s">
        <v>166</v>
      </c>
      <c r="E112" s="37" t="s">
        <v>177</v>
      </c>
      <c r="F112" s="38">
        <v>29121</v>
      </c>
      <c r="G112" s="37" t="s">
        <v>168</v>
      </c>
      <c r="H112" s="35" t="s">
        <v>169</v>
      </c>
      <c r="I112" s="39">
        <v>1620</v>
      </c>
      <c r="J112" s="35">
        <v>9</v>
      </c>
      <c r="P112" s="40" t="s">
        <v>438</v>
      </c>
      <c r="R112">
        <v>1653</v>
      </c>
      <c r="S112">
        <v>1653</v>
      </c>
    </row>
    <row r="113" spans="1:19" x14ac:dyDescent="0.2">
      <c r="A113" s="35" t="s">
        <v>163</v>
      </c>
      <c r="B113" s="35" t="s">
        <v>387</v>
      </c>
      <c r="C113" s="35" t="s">
        <v>388</v>
      </c>
      <c r="D113" s="35" t="s">
        <v>166</v>
      </c>
      <c r="E113" s="37" t="s">
        <v>177</v>
      </c>
      <c r="F113" s="38">
        <v>29373</v>
      </c>
      <c r="G113" s="37" t="s">
        <v>168</v>
      </c>
      <c r="H113" s="35" t="s">
        <v>169</v>
      </c>
      <c r="I113" s="39">
        <v>1613</v>
      </c>
      <c r="J113" s="35">
        <v>8</v>
      </c>
      <c r="P113" s="10" t="s">
        <v>475</v>
      </c>
      <c r="Q113">
        <v>1818.6428571428571</v>
      </c>
      <c r="R113">
        <v>2161.1999999999998</v>
      </c>
      <c r="S113">
        <v>1908.7894736842106</v>
      </c>
    </row>
    <row r="114" spans="1:19" x14ac:dyDescent="0.2">
      <c r="A114" s="35" t="s">
        <v>220</v>
      </c>
      <c r="B114" s="35" t="s">
        <v>389</v>
      </c>
      <c r="C114" s="35" t="s">
        <v>390</v>
      </c>
      <c r="D114" s="35" t="s">
        <v>343</v>
      </c>
      <c r="E114" s="37" t="s">
        <v>177</v>
      </c>
      <c r="F114" s="38">
        <v>29453</v>
      </c>
      <c r="G114" s="37" t="s">
        <v>168</v>
      </c>
      <c r="H114" s="35" t="s">
        <v>181</v>
      </c>
      <c r="I114" s="39">
        <v>2379</v>
      </c>
      <c r="J114" s="35">
        <v>8</v>
      </c>
      <c r="P114" s="40" t="s">
        <v>432</v>
      </c>
      <c r="Q114">
        <v>1985</v>
      </c>
      <c r="R114">
        <v>1653</v>
      </c>
      <c r="S114">
        <v>1902</v>
      </c>
    </row>
    <row r="115" spans="1:19" x14ac:dyDescent="0.2">
      <c r="A115" s="35" t="s">
        <v>163</v>
      </c>
      <c r="B115" s="35" t="s">
        <v>391</v>
      </c>
      <c r="C115" s="35" t="s">
        <v>189</v>
      </c>
      <c r="D115" s="35" t="s">
        <v>166</v>
      </c>
      <c r="E115" s="37" t="s">
        <v>167</v>
      </c>
      <c r="F115" s="38">
        <v>29590</v>
      </c>
      <c r="G115" s="37" t="s">
        <v>299</v>
      </c>
      <c r="H115" s="35" t="s">
        <v>169</v>
      </c>
      <c r="I115" s="39">
        <v>1671</v>
      </c>
      <c r="J115" s="35">
        <v>1</v>
      </c>
      <c r="P115" s="40" t="s">
        <v>438</v>
      </c>
      <c r="Q115">
        <v>1663</v>
      </c>
      <c r="S115">
        <v>1663</v>
      </c>
    </row>
    <row r="116" spans="1:19" x14ac:dyDescent="0.2">
      <c r="A116" s="35" t="s">
        <v>163</v>
      </c>
      <c r="B116" s="35" t="s">
        <v>392</v>
      </c>
      <c r="C116" s="35" t="s">
        <v>393</v>
      </c>
      <c r="D116" s="35" t="s">
        <v>166</v>
      </c>
      <c r="E116" s="37" t="s">
        <v>177</v>
      </c>
      <c r="F116" s="38">
        <v>29657</v>
      </c>
      <c r="G116" s="37" t="s">
        <v>168</v>
      </c>
      <c r="H116" s="35" t="s">
        <v>169</v>
      </c>
      <c r="I116" s="39">
        <v>1627</v>
      </c>
      <c r="J116" s="35">
        <v>7</v>
      </c>
      <c r="P116" s="40" t="s">
        <v>435</v>
      </c>
      <c r="Q116">
        <v>1620</v>
      </c>
      <c r="R116">
        <v>2500</v>
      </c>
      <c r="S116">
        <v>2060</v>
      </c>
    </row>
    <row r="117" spans="1:19" x14ac:dyDescent="0.2">
      <c r="A117" s="35" t="s">
        <v>220</v>
      </c>
      <c r="B117" s="35" t="s">
        <v>394</v>
      </c>
      <c r="C117" s="35" t="s">
        <v>381</v>
      </c>
      <c r="D117" s="35" t="s">
        <v>166</v>
      </c>
      <c r="E117" s="37" t="s">
        <v>177</v>
      </c>
      <c r="F117" s="38">
        <v>29170</v>
      </c>
      <c r="G117" s="37" t="s">
        <v>168</v>
      </c>
      <c r="H117" s="35" t="s">
        <v>169</v>
      </c>
      <c r="I117" s="39">
        <v>1851</v>
      </c>
      <c r="J117" s="35">
        <v>9</v>
      </c>
      <c r="P117" s="40" t="s">
        <v>443</v>
      </c>
      <c r="Q117">
        <v>1851</v>
      </c>
      <c r="S117">
        <v>1851</v>
      </c>
    </row>
    <row r="118" spans="1:19" x14ac:dyDescent="0.2">
      <c r="A118" s="35" t="s">
        <v>163</v>
      </c>
      <c r="B118" s="35" t="s">
        <v>395</v>
      </c>
      <c r="C118" s="35" t="s">
        <v>371</v>
      </c>
      <c r="D118" s="35" t="s">
        <v>166</v>
      </c>
      <c r="E118" s="37" t="s">
        <v>177</v>
      </c>
      <c r="F118" s="38">
        <v>28238</v>
      </c>
      <c r="G118" s="37" t="s">
        <v>168</v>
      </c>
      <c r="H118" s="35" t="s">
        <v>169</v>
      </c>
      <c r="I118" s="39">
        <v>1678</v>
      </c>
      <c r="J118" s="35">
        <v>11</v>
      </c>
      <c r="P118" s="10" t="s">
        <v>476</v>
      </c>
      <c r="Q118">
        <v>1928.375</v>
      </c>
      <c r="R118">
        <v>1930.8</v>
      </c>
      <c r="S118">
        <v>1929.3076923076924</v>
      </c>
    </row>
    <row r="119" spans="1:19" x14ac:dyDescent="0.2">
      <c r="A119" s="35" t="s">
        <v>163</v>
      </c>
      <c r="B119" s="35" t="s">
        <v>396</v>
      </c>
      <c r="C119" s="35" t="s">
        <v>373</v>
      </c>
      <c r="D119" s="35" t="s">
        <v>166</v>
      </c>
      <c r="E119" s="37" t="s">
        <v>177</v>
      </c>
      <c r="F119" s="38">
        <v>28392</v>
      </c>
      <c r="G119" s="37" t="s">
        <v>168</v>
      </c>
      <c r="H119" s="35" t="s">
        <v>169</v>
      </c>
      <c r="I119" s="39">
        <v>1678</v>
      </c>
      <c r="J119" s="35">
        <v>11</v>
      </c>
      <c r="P119" s="40" t="s">
        <v>432</v>
      </c>
      <c r="R119">
        <v>1679</v>
      </c>
      <c r="S119">
        <v>1679</v>
      </c>
    </row>
    <row r="120" spans="1:19" x14ac:dyDescent="0.2">
      <c r="A120" s="35" t="s">
        <v>220</v>
      </c>
      <c r="B120" s="35" t="s">
        <v>397</v>
      </c>
      <c r="C120" s="35" t="s">
        <v>354</v>
      </c>
      <c r="D120" s="35" t="s">
        <v>166</v>
      </c>
      <c r="E120" s="37" t="s">
        <v>177</v>
      </c>
      <c r="F120" s="38">
        <v>28409</v>
      </c>
      <c r="G120" s="37" t="s">
        <v>168</v>
      </c>
      <c r="H120" s="35" t="s">
        <v>169</v>
      </c>
      <c r="I120" s="39">
        <v>1678</v>
      </c>
      <c r="J120" s="35">
        <v>11</v>
      </c>
      <c r="P120" s="40" t="s">
        <v>438</v>
      </c>
      <c r="Q120">
        <v>1658</v>
      </c>
      <c r="R120">
        <v>2077.5</v>
      </c>
      <c r="S120">
        <v>1777.8571428571429</v>
      </c>
    </row>
    <row r="121" spans="1:19" x14ac:dyDescent="0.2">
      <c r="A121" s="35" t="s">
        <v>163</v>
      </c>
      <c r="B121" s="35" t="s">
        <v>398</v>
      </c>
      <c r="C121" s="35" t="s">
        <v>376</v>
      </c>
      <c r="D121" s="35" t="s">
        <v>166</v>
      </c>
      <c r="E121" s="37" t="s">
        <v>167</v>
      </c>
      <c r="F121" s="38">
        <v>28518</v>
      </c>
      <c r="G121" s="37" t="s">
        <v>299</v>
      </c>
      <c r="H121" s="35" t="s">
        <v>169</v>
      </c>
      <c r="I121" s="39">
        <v>1623</v>
      </c>
      <c r="J121" s="35">
        <v>1</v>
      </c>
      <c r="P121" s="40" t="s">
        <v>435</v>
      </c>
      <c r="Q121">
        <v>2379</v>
      </c>
      <c r="S121">
        <v>2379</v>
      </c>
    </row>
    <row r="122" spans="1:19" x14ac:dyDescent="0.2">
      <c r="A122" s="35" t="s">
        <v>220</v>
      </c>
      <c r="B122" s="35" t="s">
        <v>399</v>
      </c>
      <c r="C122" s="35" t="s">
        <v>378</v>
      </c>
      <c r="D122" s="35" t="s">
        <v>379</v>
      </c>
      <c r="E122" s="37" t="s">
        <v>167</v>
      </c>
      <c r="F122" s="38">
        <v>28543</v>
      </c>
      <c r="G122" s="37" t="s">
        <v>168</v>
      </c>
      <c r="H122" s="35" t="s">
        <v>169</v>
      </c>
      <c r="I122" s="39">
        <v>1790</v>
      </c>
      <c r="J122" s="35">
        <v>10</v>
      </c>
      <c r="P122" s="40" t="s">
        <v>443</v>
      </c>
      <c r="R122">
        <v>2141</v>
      </c>
      <c r="S122">
        <v>2141</v>
      </c>
    </row>
    <row r="123" spans="1:19" x14ac:dyDescent="0.2">
      <c r="A123" s="35" t="s">
        <v>163</v>
      </c>
      <c r="B123" s="35" t="s">
        <v>400</v>
      </c>
      <c r="C123" s="35" t="s">
        <v>401</v>
      </c>
      <c r="D123" s="35" t="s">
        <v>194</v>
      </c>
      <c r="E123" s="37" t="s">
        <v>177</v>
      </c>
      <c r="F123" s="38">
        <v>28875</v>
      </c>
      <c r="G123" s="37" t="s">
        <v>168</v>
      </c>
      <c r="H123" s="35" t="s">
        <v>185</v>
      </c>
      <c r="I123" s="39">
        <v>2352</v>
      </c>
      <c r="J123" s="35">
        <v>9</v>
      </c>
      <c r="P123" s="10" t="s">
        <v>477</v>
      </c>
      <c r="Q123">
        <v>1627</v>
      </c>
      <c r="R123">
        <v>1666.5</v>
      </c>
      <c r="S123">
        <v>1653.3333333333333</v>
      </c>
    </row>
    <row r="124" spans="1:19" x14ac:dyDescent="0.2">
      <c r="A124" s="35" t="s">
        <v>170</v>
      </c>
      <c r="B124" s="35" t="s">
        <v>402</v>
      </c>
      <c r="C124" s="35" t="s">
        <v>403</v>
      </c>
      <c r="D124" s="35" t="s">
        <v>166</v>
      </c>
      <c r="E124" s="37" t="s">
        <v>177</v>
      </c>
      <c r="F124" s="38">
        <v>28921</v>
      </c>
      <c r="G124" s="37" t="s">
        <v>168</v>
      </c>
      <c r="H124" s="35" t="s">
        <v>169</v>
      </c>
      <c r="I124" s="39">
        <v>1618</v>
      </c>
      <c r="J124" s="35">
        <v>9</v>
      </c>
      <c r="P124" s="40" t="s">
        <v>432</v>
      </c>
      <c r="Q124">
        <v>1627</v>
      </c>
      <c r="R124">
        <v>1671</v>
      </c>
      <c r="S124">
        <v>1653.4</v>
      </c>
    </row>
    <row r="125" spans="1:19" x14ac:dyDescent="0.2">
      <c r="A125" s="35" t="s">
        <v>220</v>
      </c>
      <c r="B125" s="35" t="s">
        <v>404</v>
      </c>
      <c r="C125" s="35" t="s">
        <v>405</v>
      </c>
      <c r="D125" s="35" t="s">
        <v>166</v>
      </c>
      <c r="E125" s="37" t="s">
        <v>177</v>
      </c>
      <c r="F125" s="38">
        <v>28999</v>
      </c>
      <c r="G125" s="37" t="s">
        <v>168</v>
      </c>
      <c r="H125" s="35" t="s">
        <v>169</v>
      </c>
      <c r="I125" s="39">
        <v>1663</v>
      </c>
      <c r="J125" s="35">
        <v>9</v>
      </c>
      <c r="P125" s="40" t="s">
        <v>443</v>
      </c>
      <c r="R125">
        <v>1653</v>
      </c>
      <c r="S125">
        <v>1653</v>
      </c>
    </row>
    <row r="126" spans="1:19" x14ac:dyDescent="0.2">
      <c r="A126" s="35" t="s">
        <v>163</v>
      </c>
      <c r="B126" s="35" t="s">
        <v>406</v>
      </c>
      <c r="C126" s="35" t="s">
        <v>407</v>
      </c>
      <c r="D126" s="35" t="s">
        <v>166</v>
      </c>
      <c r="E126" s="37" t="s">
        <v>177</v>
      </c>
      <c r="F126" s="38">
        <v>29121</v>
      </c>
      <c r="G126" s="37" t="s">
        <v>168</v>
      </c>
      <c r="H126" s="35" t="s">
        <v>169</v>
      </c>
      <c r="I126" s="39">
        <v>1620</v>
      </c>
      <c r="J126" s="35">
        <v>9</v>
      </c>
      <c r="P126" s="10" t="s">
        <v>478</v>
      </c>
      <c r="R126">
        <v>1653</v>
      </c>
      <c r="S126">
        <v>1653</v>
      </c>
    </row>
    <row r="127" spans="1:19" x14ac:dyDescent="0.2">
      <c r="A127" s="35" t="s">
        <v>163</v>
      </c>
      <c r="B127" s="35" t="s">
        <v>408</v>
      </c>
      <c r="C127" s="35" t="s">
        <v>409</v>
      </c>
      <c r="D127" s="35" t="s">
        <v>166</v>
      </c>
      <c r="E127" s="37" t="s">
        <v>177</v>
      </c>
      <c r="F127" s="38">
        <v>29373</v>
      </c>
      <c r="G127" s="37" t="s">
        <v>168</v>
      </c>
      <c r="H127" s="35" t="s">
        <v>169</v>
      </c>
      <c r="I127" s="39">
        <v>1613</v>
      </c>
      <c r="J127" s="35">
        <v>8</v>
      </c>
      <c r="P127" s="40" t="s">
        <v>438</v>
      </c>
      <c r="R127">
        <v>1653</v>
      </c>
      <c r="S127">
        <v>1653</v>
      </c>
    </row>
    <row r="128" spans="1:19" x14ac:dyDescent="0.2">
      <c r="A128" s="35" t="s">
        <v>163</v>
      </c>
      <c r="B128" s="35" t="s">
        <v>410</v>
      </c>
      <c r="C128" s="35" t="s">
        <v>411</v>
      </c>
      <c r="D128" s="35" t="s">
        <v>343</v>
      </c>
      <c r="E128" s="37" t="s">
        <v>177</v>
      </c>
      <c r="F128" s="38">
        <v>29453</v>
      </c>
      <c r="G128" s="37" t="s">
        <v>168</v>
      </c>
      <c r="H128" s="35" t="s">
        <v>181</v>
      </c>
      <c r="I128" s="39">
        <v>2379</v>
      </c>
      <c r="J128" s="35">
        <v>8</v>
      </c>
      <c r="P128" s="40" t="s">
        <v>435</v>
      </c>
      <c r="R128">
        <v>1653</v>
      </c>
      <c r="S128">
        <v>1653</v>
      </c>
    </row>
    <row r="129" spans="1:19" x14ac:dyDescent="0.2">
      <c r="A129" s="35" t="s">
        <v>163</v>
      </c>
      <c r="B129" s="35" t="s">
        <v>412</v>
      </c>
      <c r="C129" s="35" t="s">
        <v>289</v>
      </c>
      <c r="D129" s="35" t="s">
        <v>166</v>
      </c>
      <c r="E129" s="37" t="s">
        <v>167</v>
      </c>
      <c r="F129" s="38">
        <v>29590</v>
      </c>
      <c r="G129" s="37" t="s">
        <v>299</v>
      </c>
      <c r="H129" s="35" t="s">
        <v>169</v>
      </c>
      <c r="I129" s="39">
        <v>1671</v>
      </c>
      <c r="J129" s="35">
        <v>2</v>
      </c>
      <c r="P129" s="10" t="s">
        <v>479</v>
      </c>
      <c r="R129">
        <v>1660.3333333333333</v>
      </c>
      <c r="S129">
        <v>1660.3333333333333</v>
      </c>
    </row>
    <row r="130" spans="1:19" x14ac:dyDescent="0.2">
      <c r="A130" s="35" t="s">
        <v>163</v>
      </c>
      <c r="B130" s="35" t="s">
        <v>413</v>
      </c>
      <c r="C130" s="35" t="s">
        <v>354</v>
      </c>
      <c r="D130" s="35" t="s">
        <v>166</v>
      </c>
      <c r="E130" s="37" t="s">
        <v>177</v>
      </c>
      <c r="F130" s="38">
        <v>29657</v>
      </c>
      <c r="G130" s="37" t="s">
        <v>168</v>
      </c>
      <c r="H130" s="35" t="s">
        <v>169</v>
      </c>
      <c r="I130" s="39">
        <v>1627</v>
      </c>
      <c r="J130" s="35">
        <v>7</v>
      </c>
      <c r="P130" s="40" t="s">
        <v>432</v>
      </c>
      <c r="R130">
        <v>1675</v>
      </c>
      <c r="S130">
        <v>1675</v>
      </c>
    </row>
    <row r="131" spans="1:19" x14ac:dyDescent="0.2">
      <c r="A131" s="35" t="s">
        <v>170</v>
      </c>
      <c r="B131" s="35" t="s">
        <v>414</v>
      </c>
      <c r="C131" s="35" t="s">
        <v>381</v>
      </c>
      <c r="D131" s="35" t="s">
        <v>166</v>
      </c>
      <c r="E131" s="37" t="s">
        <v>177</v>
      </c>
      <c r="F131" s="38">
        <v>29170</v>
      </c>
      <c r="G131" s="37" t="s">
        <v>168</v>
      </c>
      <c r="H131" s="35" t="s">
        <v>169</v>
      </c>
      <c r="I131" s="39">
        <v>1851</v>
      </c>
      <c r="J131" s="35">
        <v>9</v>
      </c>
      <c r="P131" s="40" t="s">
        <v>435</v>
      </c>
      <c r="R131">
        <v>1653</v>
      </c>
      <c r="S131">
        <v>1653</v>
      </c>
    </row>
    <row r="132" spans="1:19" x14ac:dyDescent="0.2">
      <c r="A132" s="35" t="s">
        <v>170</v>
      </c>
      <c r="B132" s="35" t="s">
        <v>415</v>
      </c>
      <c r="C132" s="35" t="s">
        <v>371</v>
      </c>
      <c r="D132" s="35" t="s">
        <v>166</v>
      </c>
      <c r="E132" s="37" t="s">
        <v>177</v>
      </c>
      <c r="F132" s="38">
        <v>28238</v>
      </c>
      <c r="G132" s="37" t="s">
        <v>168</v>
      </c>
      <c r="H132" s="35" t="s">
        <v>169</v>
      </c>
      <c r="I132" s="39">
        <v>1678</v>
      </c>
      <c r="J132" s="35">
        <v>11</v>
      </c>
      <c r="P132" s="40" t="s">
        <v>443</v>
      </c>
      <c r="R132">
        <v>1653</v>
      </c>
      <c r="S132">
        <v>1653</v>
      </c>
    </row>
    <row r="133" spans="1:19" x14ac:dyDescent="0.2">
      <c r="A133" s="35" t="s">
        <v>163</v>
      </c>
      <c r="B133" s="35" t="s">
        <v>416</v>
      </c>
      <c r="C133" s="35" t="s">
        <v>373</v>
      </c>
      <c r="D133" s="35" t="s">
        <v>166</v>
      </c>
      <c r="E133" s="37" t="s">
        <v>177</v>
      </c>
      <c r="F133" s="38">
        <v>28392</v>
      </c>
      <c r="G133" s="37" t="s">
        <v>168</v>
      </c>
      <c r="H133" s="35" t="s">
        <v>169</v>
      </c>
      <c r="I133" s="39">
        <v>1678</v>
      </c>
      <c r="J133" s="35">
        <v>11</v>
      </c>
      <c r="P133" s="10" t="s">
        <v>480</v>
      </c>
      <c r="R133">
        <v>1653</v>
      </c>
      <c r="S133">
        <v>1653</v>
      </c>
    </row>
    <row r="134" spans="1:19" x14ac:dyDescent="0.2">
      <c r="A134" s="35" t="s">
        <v>163</v>
      </c>
      <c r="B134" s="35" t="s">
        <v>417</v>
      </c>
      <c r="C134" s="35" t="s">
        <v>354</v>
      </c>
      <c r="D134" s="35" t="s">
        <v>166</v>
      </c>
      <c r="E134" s="37" t="s">
        <v>177</v>
      </c>
      <c r="F134" s="38">
        <v>28409</v>
      </c>
      <c r="G134" s="37" t="s">
        <v>168</v>
      </c>
      <c r="H134" s="35" t="s">
        <v>169</v>
      </c>
      <c r="I134" s="39">
        <v>1678</v>
      </c>
      <c r="J134" s="35">
        <v>11</v>
      </c>
      <c r="P134" s="40" t="s">
        <v>432</v>
      </c>
      <c r="R134">
        <v>1653</v>
      </c>
      <c r="S134">
        <v>1653</v>
      </c>
    </row>
    <row r="135" spans="1:19" x14ac:dyDescent="0.2">
      <c r="A135" s="35" t="s">
        <v>163</v>
      </c>
      <c r="B135" s="35" t="s">
        <v>418</v>
      </c>
      <c r="C135" s="35" t="s">
        <v>376</v>
      </c>
      <c r="D135" s="35" t="s">
        <v>166</v>
      </c>
      <c r="E135" s="37" t="s">
        <v>167</v>
      </c>
      <c r="F135" s="38">
        <v>28518</v>
      </c>
      <c r="G135" s="37" t="s">
        <v>299</v>
      </c>
      <c r="H135" s="35" t="s">
        <v>169</v>
      </c>
      <c r="I135" s="39">
        <v>1623</v>
      </c>
      <c r="J135" s="35">
        <v>1</v>
      </c>
      <c r="P135" s="40" t="s">
        <v>443</v>
      </c>
      <c r="R135">
        <v>1653</v>
      </c>
      <c r="S135">
        <v>1653</v>
      </c>
    </row>
    <row r="136" spans="1:19" x14ac:dyDescent="0.2">
      <c r="A136" s="35" t="s">
        <v>163</v>
      </c>
      <c r="B136" s="35" t="s">
        <v>418</v>
      </c>
      <c r="C136" s="35" t="s">
        <v>378</v>
      </c>
      <c r="D136" s="35" t="s">
        <v>379</v>
      </c>
      <c r="E136" s="37" t="s">
        <v>167</v>
      </c>
      <c r="F136" s="38">
        <v>28543</v>
      </c>
      <c r="G136" s="37" t="s">
        <v>168</v>
      </c>
      <c r="H136" s="35" t="s">
        <v>169</v>
      </c>
      <c r="I136" s="39">
        <v>1790</v>
      </c>
      <c r="J136" s="35">
        <v>10</v>
      </c>
      <c r="P136" s="10" t="s">
        <v>481</v>
      </c>
      <c r="R136">
        <v>1705</v>
      </c>
      <c r="S136">
        <v>1705</v>
      </c>
    </row>
    <row r="137" spans="1:19" x14ac:dyDescent="0.2">
      <c r="A137" s="35" t="s">
        <v>163</v>
      </c>
      <c r="B137" s="35" t="s">
        <v>419</v>
      </c>
      <c r="C137" s="35" t="s">
        <v>381</v>
      </c>
      <c r="D137" s="35" t="s">
        <v>194</v>
      </c>
      <c r="E137" s="37" t="s">
        <v>177</v>
      </c>
      <c r="F137" s="38">
        <v>28875</v>
      </c>
      <c r="G137" s="37" t="s">
        <v>168</v>
      </c>
      <c r="H137" s="35" t="s">
        <v>185</v>
      </c>
      <c r="I137" s="39">
        <v>2352</v>
      </c>
      <c r="J137" s="35">
        <v>9</v>
      </c>
      <c r="P137" s="40" t="s">
        <v>435</v>
      </c>
      <c r="R137">
        <v>1705</v>
      </c>
      <c r="S137">
        <v>1705</v>
      </c>
    </row>
    <row r="138" spans="1:19" x14ac:dyDescent="0.2">
      <c r="A138" s="35" t="s">
        <v>163</v>
      </c>
      <c r="B138" s="35" t="s">
        <v>420</v>
      </c>
      <c r="C138" s="35" t="s">
        <v>312</v>
      </c>
      <c r="D138" s="35" t="s">
        <v>166</v>
      </c>
      <c r="E138" s="37" t="s">
        <v>177</v>
      </c>
      <c r="F138" s="38">
        <v>28921</v>
      </c>
      <c r="G138" s="37" t="s">
        <v>168</v>
      </c>
      <c r="H138" s="35" t="s">
        <v>169</v>
      </c>
      <c r="I138" s="39">
        <v>1618</v>
      </c>
      <c r="J138" s="35">
        <v>9</v>
      </c>
      <c r="P138" s="10" t="s">
        <v>482</v>
      </c>
      <c r="R138">
        <v>3039</v>
      </c>
      <c r="S138">
        <v>3039</v>
      </c>
    </row>
    <row r="139" spans="1:19" x14ac:dyDescent="0.2">
      <c r="A139" s="35" t="s">
        <v>170</v>
      </c>
      <c r="B139" s="35" t="s">
        <v>421</v>
      </c>
      <c r="C139" s="35" t="s">
        <v>384</v>
      </c>
      <c r="D139" s="35" t="s">
        <v>166</v>
      </c>
      <c r="E139" s="37" t="s">
        <v>177</v>
      </c>
      <c r="F139" s="38">
        <v>28999</v>
      </c>
      <c r="G139" s="37" t="s">
        <v>168</v>
      </c>
      <c r="H139" s="35" t="s">
        <v>169</v>
      </c>
      <c r="I139" s="39">
        <v>1663</v>
      </c>
      <c r="J139" s="35">
        <v>9</v>
      </c>
      <c r="P139" s="40" t="s">
        <v>432</v>
      </c>
      <c r="R139">
        <v>3039</v>
      </c>
      <c r="S139">
        <v>3039</v>
      </c>
    </row>
    <row r="140" spans="1:19" x14ac:dyDescent="0.2">
      <c r="A140" s="35" t="s">
        <v>163</v>
      </c>
      <c r="B140" s="35" t="s">
        <v>422</v>
      </c>
      <c r="C140" s="35" t="s">
        <v>367</v>
      </c>
      <c r="D140" s="35" t="s">
        <v>166</v>
      </c>
      <c r="E140" s="37" t="s">
        <v>177</v>
      </c>
      <c r="F140" s="38">
        <v>29121</v>
      </c>
      <c r="G140" s="37" t="s">
        <v>168</v>
      </c>
      <c r="H140" s="35" t="s">
        <v>169</v>
      </c>
      <c r="I140" s="39">
        <v>1620</v>
      </c>
      <c r="J140" s="35">
        <v>9</v>
      </c>
      <c r="P140" s="10" t="s">
        <v>13</v>
      </c>
      <c r="Q140">
        <v>1908.2823529411764</v>
      </c>
      <c r="R140">
        <v>2040.4385964912281</v>
      </c>
      <c r="S140">
        <v>1961.3309859154929</v>
      </c>
    </row>
    <row r="141" spans="1:19" x14ac:dyDescent="0.2">
      <c r="A141" s="35" t="s">
        <v>170</v>
      </c>
      <c r="B141" s="35" t="s">
        <v>423</v>
      </c>
      <c r="C141" s="35" t="s">
        <v>388</v>
      </c>
      <c r="D141" s="35" t="s">
        <v>166</v>
      </c>
      <c r="E141" s="37" t="s">
        <v>177</v>
      </c>
      <c r="F141" s="38">
        <v>29373</v>
      </c>
      <c r="G141" s="37" t="s">
        <v>168</v>
      </c>
      <c r="H141" s="35" t="s">
        <v>169</v>
      </c>
      <c r="I141" s="39">
        <v>1613</v>
      </c>
      <c r="J141" s="35">
        <v>8</v>
      </c>
    </row>
    <row r="142" spans="1:19" x14ac:dyDescent="0.2">
      <c r="A142" s="35" t="s">
        <v>163</v>
      </c>
      <c r="B142" s="35" t="s">
        <v>423</v>
      </c>
      <c r="C142" s="35" t="s">
        <v>390</v>
      </c>
      <c r="D142" s="35" t="s">
        <v>343</v>
      </c>
      <c r="E142" s="37" t="s">
        <v>177</v>
      </c>
      <c r="F142" s="38">
        <v>29453</v>
      </c>
      <c r="G142" s="37" t="s">
        <v>168</v>
      </c>
      <c r="H142" s="35" t="s">
        <v>181</v>
      </c>
      <c r="I142" s="39">
        <v>2379</v>
      </c>
      <c r="J142" s="35">
        <v>8</v>
      </c>
    </row>
    <row r="143" spans="1:19" x14ac:dyDescent="0.2">
      <c r="A143" s="35" t="s">
        <v>170</v>
      </c>
      <c r="B143" s="35" t="s">
        <v>424</v>
      </c>
      <c r="C143" s="35" t="s">
        <v>184</v>
      </c>
      <c r="D143" s="35" t="s">
        <v>166</v>
      </c>
      <c r="E143" s="37" t="s">
        <v>167</v>
      </c>
      <c r="F143" s="38">
        <v>29590</v>
      </c>
      <c r="G143" s="37" t="s">
        <v>299</v>
      </c>
      <c r="H143" s="35" t="s">
        <v>169</v>
      </c>
      <c r="I143" s="39">
        <v>1671</v>
      </c>
      <c r="J143" s="35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8AB6B-BF84-0440-AD81-26D0F0BB7CD9}">
  <dimension ref="A1:R66"/>
  <sheetViews>
    <sheetView workbookViewId="0">
      <selection activeCell="D8" sqref="D8"/>
    </sheetView>
  </sheetViews>
  <sheetFormatPr baseColWidth="10" defaultRowHeight="16" x14ac:dyDescent="0.2"/>
  <cols>
    <col min="1" max="1" width="12.83203125" customWidth="1"/>
    <col min="2" max="2" width="13.5" customWidth="1"/>
    <col min="3" max="3" width="14.33203125" customWidth="1"/>
    <col min="5" max="5" width="13.5" customWidth="1"/>
    <col min="7" max="7" width="13.1640625" customWidth="1"/>
    <col min="8" max="8" width="17.83203125" customWidth="1"/>
    <col min="9" max="9" width="10.83203125" style="1"/>
    <col min="14" max="14" width="32" bestFit="1" customWidth="1"/>
    <col min="15" max="15" width="22.83203125" bestFit="1" customWidth="1"/>
    <col min="16" max="16" width="8.1640625" bestFit="1" customWidth="1"/>
    <col min="17" max="17" width="11.5" bestFit="1" customWidth="1"/>
    <col min="18" max="18" width="12" bestFit="1" customWidth="1"/>
  </cols>
  <sheetData>
    <row r="1" spans="1:18" x14ac:dyDescent="0.2">
      <c r="A1" s="13" t="s">
        <v>484</v>
      </c>
      <c r="B1" s="13" t="s">
        <v>485</v>
      </c>
      <c r="C1" s="13" t="s">
        <v>486</v>
      </c>
      <c r="D1" s="13" t="s">
        <v>487</v>
      </c>
      <c r="E1" s="13" t="s">
        <v>488</v>
      </c>
      <c r="F1" s="13" t="s">
        <v>489</v>
      </c>
      <c r="G1" s="13" t="s">
        <v>490</v>
      </c>
      <c r="H1" s="13" t="s">
        <v>491</v>
      </c>
      <c r="I1" s="43" t="s">
        <v>492</v>
      </c>
      <c r="N1" s="9" t="s">
        <v>530</v>
      </c>
      <c r="O1" s="9" t="s">
        <v>18</v>
      </c>
    </row>
    <row r="2" spans="1:18" x14ac:dyDescent="0.2">
      <c r="A2" s="41">
        <v>40549</v>
      </c>
      <c r="B2" t="s">
        <v>493</v>
      </c>
      <c r="C2" t="s">
        <v>494</v>
      </c>
      <c r="D2" t="s">
        <v>495</v>
      </c>
      <c r="E2" t="s">
        <v>496</v>
      </c>
      <c r="F2" s="42">
        <v>3.125E-2</v>
      </c>
      <c r="G2" s="44">
        <v>58</v>
      </c>
      <c r="H2" s="44">
        <v>56</v>
      </c>
      <c r="I2" s="1" t="s">
        <v>497</v>
      </c>
      <c r="N2" s="9" t="s">
        <v>17</v>
      </c>
      <c r="O2" s="45" t="s">
        <v>501</v>
      </c>
      <c r="P2" s="45" t="s">
        <v>510</v>
      </c>
      <c r="Q2" s="45" t="s">
        <v>496</v>
      </c>
      <c r="R2" s="45" t="s">
        <v>13</v>
      </c>
    </row>
    <row r="3" spans="1:18" x14ac:dyDescent="0.2">
      <c r="A3" s="41">
        <v>40549</v>
      </c>
      <c r="B3" t="s">
        <v>498</v>
      </c>
      <c r="C3" t="s">
        <v>494</v>
      </c>
      <c r="D3" t="s">
        <v>495</v>
      </c>
      <c r="E3" t="s">
        <v>496</v>
      </c>
      <c r="F3" s="42">
        <v>3.125E-2</v>
      </c>
      <c r="G3" s="44">
        <v>48</v>
      </c>
      <c r="H3" s="44">
        <v>107</v>
      </c>
      <c r="I3" s="1" t="s">
        <v>497</v>
      </c>
      <c r="N3" s="12" t="s">
        <v>434</v>
      </c>
      <c r="O3" s="45"/>
      <c r="P3" s="45"/>
      <c r="Q3" s="45">
        <v>0.21875</v>
      </c>
      <c r="R3" s="45">
        <v>0.21875</v>
      </c>
    </row>
    <row r="4" spans="1:18" x14ac:dyDescent="0.2">
      <c r="A4" s="41">
        <v>40559</v>
      </c>
      <c r="B4" t="s">
        <v>208</v>
      </c>
      <c r="C4" t="s">
        <v>499</v>
      </c>
      <c r="D4" t="s">
        <v>500</v>
      </c>
      <c r="E4" t="s">
        <v>501</v>
      </c>
      <c r="F4" s="42">
        <v>9.375E-2</v>
      </c>
      <c r="G4" s="44">
        <v>42</v>
      </c>
      <c r="H4" s="44">
        <v>22.5</v>
      </c>
      <c r="I4" s="1" t="s">
        <v>497</v>
      </c>
      <c r="N4" s="12" t="s">
        <v>451</v>
      </c>
      <c r="O4" s="45">
        <v>0.125</v>
      </c>
      <c r="P4" s="45"/>
      <c r="Q4" s="45">
        <v>0.21875</v>
      </c>
      <c r="R4" s="45">
        <v>0.34375</v>
      </c>
    </row>
    <row r="5" spans="1:18" x14ac:dyDescent="0.2">
      <c r="A5" s="41">
        <v>40574</v>
      </c>
      <c r="B5" t="s">
        <v>208</v>
      </c>
      <c r="C5" t="s">
        <v>494</v>
      </c>
      <c r="D5" t="s">
        <v>495</v>
      </c>
      <c r="E5" t="s">
        <v>496</v>
      </c>
      <c r="F5" s="42">
        <v>0.15625</v>
      </c>
      <c r="G5" s="44">
        <v>189</v>
      </c>
      <c r="H5" s="44">
        <v>75</v>
      </c>
      <c r="I5" s="1" t="s">
        <v>502</v>
      </c>
      <c r="N5" s="12" t="s">
        <v>440</v>
      </c>
      <c r="O5" s="45">
        <v>0.5</v>
      </c>
      <c r="P5" s="45">
        <v>0.40625</v>
      </c>
      <c r="Q5" s="45">
        <v>1.375</v>
      </c>
      <c r="R5" s="45">
        <v>2.28125</v>
      </c>
    </row>
    <row r="6" spans="1:18" x14ac:dyDescent="0.2">
      <c r="A6" s="41">
        <v>40582</v>
      </c>
      <c r="B6" t="s">
        <v>503</v>
      </c>
      <c r="C6" t="s">
        <v>494</v>
      </c>
      <c r="D6" t="s">
        <v>500</v>
      </c>
      <c r="E6" t="s">
        <v>496</v>
      </c>
      <c r="F6" s="42">
        <v>0.21875</v>
      </c>
      <c r="G6" s="44">
        <v>230</v>
      </c>
      <c r="H6" s="44">
        <v>52.5</v>
      </c>
      <c r="I6" s="1" t="s">
        <v>502</v>
      </c>
      <c r="N6" s="12" t="s">
        <v>436</v>
      </c>
      <c r="O6" s="45"/>
      <c r="P6" s="45">
        <v>0.1875</v>
      </c>
      <c r="Q6" s="45">
        <v>0.96875</v>
      </c>
      <c r="R6" s="45">
        <v>1.15625</v>
      </c>
    </row>
    <row r="7" spans="1:18" x14ac:dyDescent="0.2">
      <c r="A7" s="41">
        <v>40589</v>
      </c>
      <c r="B7" t="s">
        <v>504</v>
      </c>
      <c r="C7" t="s">
        <v>499</v>
      </c>
      <c r="D7" t="s">
        <v>500</v>
      </c>
      <c r="E7" t="s">
        <v>496</v>
      </c>
      <c r="F7" s="42">
        <v>9.375E-2</v>
      </c>
      <c r="G7" s="44">
        <v>235</v>
      </c>
      <c r="H7" s="44">
        <v>45</v>
      </c>
      <c r="I7" s="1" t="s">
        <v>497</v>
      </c>
      <c r="N7" s="12" t="s">
        <v>448</v>
      </c>
      <c r="O7" s="45">
        <v>0.1875</v>
      </c>
      <c r="P7" s="45"/>
      <c r="Q7" s="45">
        <v>0.625</v>
      </c>
      <c r="R7" s="45">
        <v>0.8125</v>
      </c>
    </row>
    <row r="8" spans="1:18" x14ac:dyDescent="0.2">
      <c r="A8" s="41">
        <v>40591</v>
      </c>
      <c r="B8" t="s">
        <v>504</v>
      </c>
      <c r="C8" t="s">
        <v>494</v>
      </c>
      <c r="D8" t="s">
        <v>500</v>
      </c>
      <c r="E8" t="s">
        <v>501</v>
      </c>
      <c r="F8" s="42">
        <v>6.25E-2</v>
      </c>
      <c r="G8" s="44"/>
      <c r="H8" s="44">
        <v>69</v>
      </c>
      <c r="I8" s="1" t="s">
        <v>497</v>
      </c>
      <c r="N8" s="12" t="s">
        <v>442</v>
      </c>
      <c r="O8" s="45"/>
      <c r="P8" s="45">
        <v>0.375</v>
      </c>
      <c r="Q8" s="45">
        <v>0.25</v>
      </c>
      <c r="R8" s="45">
        <v>0.625</v>
      </c>
    </row>
    <row r="9" spans="1:18" x14ac:dyDescent="0.2">
      <c r="A9" s="41">
        <v>40599</v>
      </c>
      <c r="B9" t="s">
        <v>505</v>
      </c>
      <c r="C9" t="s">
        <v>494</v>
      </c>
      <c r="D9" t="s">
        <v>500</v>
      </c>
      <c r="E9" t="s">
        <v>496</v>
      </c>
      <c r="F9" s="42">
        <v>0.125</v>
      </c>
      <c r="G9" s="44">
        <v>407</v>
      </c>
      <c r="H9" s="44">
        <v>57</v>
      </c>
      <c r="I9" s="1" t="s">
        <v>497</v>
      </c>
      <c r="N9" s="12" t="s">
        <v>449</v>
      </c>
      <c r="O9" s="45">
        <v>0.25</v>
      </c>
      <c r="P9" s="45">
        <v>0.125</v>
      </c>
      <c r="Q9" s="45"/>
      <c r="R9" s="45">
        <v>0.375</v>
      </c>
    </row>
    <row r="10" spans="1:18" x14ac:dyDescent="0.2">
      <c r="A10" s="41">
        <v>40604</v>
      </c>
      <c r="B10" t="s">
        <v>506</v>
      </c>
      <c r="C10" t="s">
        <v>499</v>
      </c>
      <c r="D10" t="s">
        <v>495</v>
      </c>
      <c r="E10" t="s">
        <v>496</v>
      </c>
      <c r="F10" s="42">
        <v>6.25E-2</v>
      </c>
      <c r="G10" s="44">
        <v>149</v>
      </c>
      <c r="H10" s="44">
        <v>15</v>
      </c>
      <c r="I10" s="1" t="s">
        <v>497</v>
      </c>
      <c r="N10" s="12" t="s">
        <v>444</v>
      </c>
      <c r="O10" s="45"/>
      <c r="P10" s="45">
        <v>0.125</v>
      </c>
      <c r="Q10" s="45">
        <v>0.125</v>
      </c>
      <c r="R10" s="45">
        <v>0.25</v>
      </c>
    </row>
    <row r="11" spans="1:18" x14ac:dyDescent="0.2">
      <c r="A11" s="41">
        <v>40604</v>
      </c>
      <c r="B11" t="s">
        <v>507</v>
      </c>
      <c r="C11" t="s">
        <v>494</v>
      </c>
      <c r="D11" t="s">
        <v>495</v>
      </c>
      <c r="E11" t="s">
        <v>496</v>
      </c>
      <c r="F11" s="42">
        <v>9.375E-2</v>
      </c>
      <c r="G11" s="44"/>
      <c r="H11" s="44">
        <v>22.5</v>
      </c>
      <c r="I11" s="1" t="s">
        <v>497</v>
      </c>
      <c r="N11" s="12" t="s">
        <v>13</v>
      </c>
      <c r="O11" s="45">
        <v>1.0625</v>
      </c>
      <c r="P11" s="45">
        <v>1.21875</v>
      </c>
      <c r="Q11" s="45">
        <v>3.78125</v>
      </c>
      <c r="R11" s="45">
        <v>6.0625</v>
      </c>
    </row>
    <row r="12" spans="1:18" x14ac:dyDescent="0.2">
      <c r="A12" s="41">
        <v>40604</v>
      </c>
      <c r="B12" t="s">
        <v>508</v>
      </c>
      <c r="C12" t="s">
        <v>494</v>
      </c>
      <c r="D12" t="s">
        <v>495</v>
      </c>
      <c r="E12" t="s">
        <v>501</v>
      </c>
      <c r="F12" s="42">
        <v>0.125</v>
      </c>
      <c r="G12" s="44">
        <v>63</v>
      </c>
      <c r="H12" s="44">
        <v>30</v>
      </c>
      <c r="I12" s="1" t="s">
        <v>497</v>
      </c>
    </row>
    <row r="13" spans="1:18" x14ac:dyDescent="0.2">
      <c r="A13" s="41">
        <v>40604</v>
      </c>
      <c r="B13" t="s">
        <v>509</v>
      </c>
      <c r="C13" t="s">
        <v>499</v>
      </c>
      <c r="D13" t="s">
        <v>500</v>
      </c>
      <c r="E13" t="s">
        <v>510</v>
      </c>
      <c r="F13" s="42">
        <v>0.1875</v>
      </c>
      <c r="G13" s="44"/>
      <c r="H13" s="44">
        <v>45</v>
      </c>
      <c r="I13" s="1" t="s">
        <v>502</v>
      </c>
    </row>
    <row r="14" spans="1:18" x14ac:dyDescent="0.2">
      <c r="A14" s="41">
        <v>40615</v>
      </c>
      <c r="B14" t="s">
        <v>508</v>
      </c>
      <c r="C14" t="s">
        <v>494</v>
      </c>
      <c r="D14" t="s">
        <v>500</v>
      </c>
      <c r="E14" t="s">
        <v>496</v>
      </c>
      <c r="F14" s="42">
        <v>0.125</v>
      </c>
      <c r="G14" s="44"/>
      <c r="H14" s="44">
        <v>30</v>
      </c>
      <c r="I14" s="1" t="s">
        <v>497</v>
      </c>
    </row>
    <row r="15" spans="1:18" x14ac:dyDescent="0.2">
      <c r="A15" s="41">
        <v>40616</v>
      </c>
      <c r="B15" t="s">
        <v>508</v>
      </c>
      <c r="C15" t="s">
        <v>494</v>
      </c>
      <c r="D15" t="s">
        <v>500</v>
      </c>
      <c r="E15" t="s">
        <v>496</v>
      </c>
      <c r="F15" s="42">
        <v>0.1875</v>
      </c>
      <c r="G15" s="44"/>
      <c r="H15" s="44">
        <v>98</v>
      </c>
      <c r="I15" s="1" t="s">
        <v>502</v>
      </c>
    </row>
    <row r="16" spans="1:18" x14ac:dyDescent="0.2">
      <c r="A16" s="41">
        <v>40617</v>
      </c>
      <c r="B16" t="s">
        <v>511</v>
      </c>
      <c r="C16" t="s">
        <v>499</v>
      </c>
      <c r="D16" t="s">
        <v>495</v>
      </c>
      <c r="E16" t="s">
        <v>496</v>
      </c>
      <c r="F16" s="42">
        <v>6.25E-2</v>
      </c>
      <c r="G16" s="44">
        <v>120</v>
      </c>
      <c r="H16" s="44">
        <v>36</v>
      </c>
      <c r="I16" s="1" t="s">
        <v>497</v>
      </c>
    </row>
    <row r="17" spans="1:9" x14ac:dyDescent="0.2">
      <c r="A17" s="41">
        <v>40618</v>
      </c>
      <c r="B17" t="s">
        <v>512</v>
      </c>
      <c r="C17" t="s">
        <v>494</v>
      </c>
      <c r="D17" t="s">
        <v>500</v>
      </c>
      <c r="E17" t="s">
        <v>496</v>
      </c>
      <c r="F17" s="42">
        <v>0.125</v>
      </c>
      <c r="G17" s="44"/>
      <c r="H17" s="44">
        <v>68</v>
      </c>
      <c r="I17" s="1" t="s">
        <v>497</v>
      </c>
    </row>
    <row r="18" spans="1:9" x14ac:dyDescent="0.2">
      <c r="A18" s="41">
        <v>40619</v>
      </c>
      <c r="B18" t="s">
        <v>513</v>
      </c>
      <c r="C18" t="s">
        <v>494</v>
      </c>
      <c r="D18" t="s">
        <v>500</v>
      </c>
      <c r="E18" t="s">
        <v>501</v>
      </c>
      <c r="F18" s="42">
        <v>0.1875</v>
      </c>
      <c r="G18" s="44"/>
      <c r="H18" s="44">
        <v>87</v>
      </c>
      <c r="I18" s="1" t="s">
        <v>502</v>
      </c>
    </row>
    <row r="19" spans="1:9" x14ac:dyDescent="0.2">
      <c r="A19" s="41">
        <v>40621</v>
      </c>
      <c r="B19" t="s">
        <v>514</v>
      </c>
      <c r="C19" t="s">
        <v>499</v>
      </c>
      <c r="D19" t="s">
        <v>500</v>
      </c>
      <c r="E19" t="s">
        <v>496</v>
      </c>
      <c r="F19" s="42">
        <v>0.25</v>
      </c>
      <c r="G19" s="44">
        <v>230</v>
      </c>
      <c r="H19" s="44">
        <v>61</v>
      </c>
      <c r="I19" s="1" t="s">
        <v>502</v>
      </c>
    </row>
    <row r="20" spans="1:9" x14ac:dyDescent="0.2">
      <c r="A20" s="41">
        <v>40621</v>
      </c>
      <c r="B20" t="s">
        <v>503</v>
      </c>
      <c r="C20" t="s">
        <v>494</v>
      </c>
      <c r="D20" t="s">
        <v>500</v>
      </c>
      <c r="E20" t="s">
        <v>496</v>
      </c>
      <c r="F20" s="42">
        <v>0.3125</v>
      </c>
      <c r="G20" s="44"/>
      <c r="H20" s="44">
        <v>75</v>
      </c>
      <c r="I20" s="1" t="s">
        <v>502</v>
      </c>
    </row>
    <row r="21" spans="1:9" x14ac:dyDescent="0.2">
      <c r="A21" s="41">
        <v>40621</v>
      </c>
      <c r="B21" t="s">
        <v>515</v>
      </c>
      <c r="C21" t="s">
        <v>494</v>
      </c>
      <c r="D21" t="s">
        <v>500</v>
      </c>
      <c r="E21" t="s">
        <v>496</v>
      </c>
      <c r="F21" s="42">
        <v>0.34375</v>
      </c>
      <c r="G21" s="44">
        <v>230</v>
      </c>
      <c r="H21" s="44">
        <v>82.5</v>
      </c>
      <c r="I21" s="1" t="s">
        <v>502</v>
      </c>
    </row>
    <row r="22" spans="1:9" x14ac:dyDescent="0.2">
      <c r="A22" s="41">
        <v>40700</v>
      </c>
      <c r="B22" t="s">
        <v>516</v>
      </c>
      <c r="C22" t="s">
        <v>494</v>
      </c>
      <c r="D22" t="s">
        <v>495</v>
      </c>
      <c r="E22" t="s">
        <v>496</v>
      </c>
      <c r="F22" s="42">
        <v>0.34375</v>
      </c>
      <c r="G22" s="44">
        <v>50</v>
      </c>
      <c r="H22" s="44">
        <v>165</v>
      </c>
      <c r="I22" s="1" t="s">
        <v>502</v>
      </c>
    </row>
    <row r="23" spans="1:9" x14ac:dyDescent="0.2">
      <c r="A23" s="41">
        <v>40700</v>
      </c>
      <c r="B23" t="s">
        <v>517</v>
      </c>
      <c r="C23" t="s">
        <v>494</v>
      </c>
      <c r="D23" t="s">
        <v>495</v>
      </c>
      <c r="E23" t="s">
        <v>496</v>
      </c>
      <c r="F23" s="42">
        <v>0.40625</v>
      </c>
      <c r="G23" s="44">
        <v>1200</v>
      </c>
      <c r="H23" s="44">
        <v>97.5</v>
      </c>
      <c r="I23" s="1" t="s">
        <v>502</v>
      </c>
    </row>
    <row r="24" spans="1:9" x14ac:dyDescent="0.2">
      <c r="A24" s="41">
        <v>40700</v>
      </c>
      <c r="B24" t="s">
        <v>516</v>
      </c>
      <c r="C24" t="s">
        <v>499</v>
      </c>
      <c r="D24" t="s">
        <v>500</v>
      </c>
      <c r="E24" t="s">
        <v>501</v>
      </c>
      <c r="F24" s="42">
        <v>0.46875</v>
      </c>
      <c r="G24" s="44"/>
      <c r="H24" s="44">
        <v>112.5</v>
      </c>
      <c r="I24" s="1" t="s">
        <v>502</v>
      </c>
    </row>
    <row r="25" spans="1:9" x14ac:dyDescent="0.2">
      <c r="A25" s="41">
        <v>40702</v>
      </c>
      <c r="B25" t="s">
        <v>518</v>
      </c>
      <c r="C25" t="s">
        <v>494</v>
      </c>
      <c r="D25" t="s">
        <v>495</v>
      </c>
      <c r="E25" t="s">
        <v>510</v>
      </c>
      <c r="F25" s="42">
        <v>0.40625</v>
      </c>
      <c r="G25" s="44"/>
      <c r="H25" s="44">
        <v>97.5</v>
      </c>
      <c r="I25" s="1" t="s">
        <v>502</v>
      </c>
    </row>
    <row r="26" spans="1:9" x14ac:dyDescent="0.2">
      <c r="A26" s="41">
        <v>40704</v>
      </c>
      <c r="B26" t="s">
        <v>519</v>
      </c>
      <c r="C26" t="s">
        <v>499</v>
      </c>
      <c r="D26" t="s">
        <v>495</v>
      </c>
      <c r="E26" t="s">
        <v>496</v>
      </c>
      <c r="F26" s="42">
        <v>0.4375</v>
      </c>
      <c r="G26" s="44">
        <v>48</v>
      </c>
      <c r="H26" s="44">
        <v>105</v>
      </c>
      <c r="I26" s="1" t="s">
        <v>502</v>
      </c>
    </row>
    <row r="27" spans="1:9" x14ac:dyDescent="0.2">
      <c r="A27" s="41">
        <v>40706</v>
      </c>
      <c r="B27" t="s">
        <v>519</v>
      </c>
      <c r="C27" t="s">
        <v>494</v>
      </c>
      <c r="D27" t="s">
        <v>495</v>
      </c>
      <c r="E27" t="s">
        <v>501</v>
      </c>
      <c r="F27" s="42">
        <v>0.5</v>
      </c>
      <c r="G27" s="44"/>
      <c r="H27" s="44">
        <v>120</v>
      </c>
      <c r="I27" s="1" t="s">
        <v>502</v>
      </c>
    </row>
    <row r="28" spans="1:9" x14ac:dyDescent="0.2">
      <c r="A28" s="41">
        <v>40708</v>
      </c>
      <c r="B28" t="s">
        <v>520</v>
      </c>
      <c r="C28" t="s">
        <v>494</v>
      </c>
      <c r="D28" t="s">
        <v>500</v>
      </c>
      <c r="E28" t="s">
        <v>496</v>
      </c>
      <c r="F28" s="42">
        <v>6.25E-2</v>
      </c>
      <c r="G28" s="44"/>
      <c r="H28" s="44">
        <v>15</v>
      </c>
      <c r="I28" s="1" t="s">
        <v>497</v>
      </c>
    </row>
    <row r="29" spans="1:9" x14ac:dyDescent="0.2">
      <c r="A29" s="41">
        <v>40710</v>
      </c>
      <c r="B29" t="s">
        <v>493</v>
      </c>
      <c r="C29" t="s">
        <v>494</v>
      </c>
      <c r="D29" t="s">
        <v>500</v>
      </c>
      <c r="E29" t="s">
        <v>496</v>
      </c>
      <c r="F29" s="42">
        <v>0.125</v>
      </c>
      <c r="G29" s="44">
        <v>56</v>
      </c>
      <c r="H29" s="44">
        <v>30</v>
      </c>
      <c r="I29" s="1" t="s">
        <v>497</v>
      </c>
    </row>
    <row r="30" spans="1:9" x14ac:dyDescent="0.2">
      <c r="A30" s="41">
        <v>40712</v>
      </c>
      <c r="B30" t="s">
        <v>509</v>
      </c>
      <c r="C30" t="s">
        <v>499</v>
      </c>
      <c r="D30" t="s">
        <v>495</v>
      </c>
      <c r="E30" t="s">
        <v>496</v>
      </c>
      <c r="F30" s="42">
        <v>0.1875</v>
      </c>
      <c r="G30" s="44"/>
      <c r="H30" s="44">
        <v>90</v>
      </c>
      <c r="I30" s="1" t="s">
        <v>502</v>
      </c>
    </row>
    <row r="31" spans="1:9" x14ac:dyDescent="0.2">
      <c r="A31" s="41">
        <v>40714</v>
      </c>
      <c r="B31" t="s">
        <v>503</v>
      </c>
      <c r="C31" t="s">
        <v>494</v>
      </c>
      <c r="D31" t="s">
        <v>500</v>
      </c>
      <c r="E31" t="s">
        <v>501</v>
      </c>
      <c r="F31" s="42">
        <v>0.25</v>
      </c>
      <c r="G31" s="44">
        <v>32</v>
      </c>
      <c r="H31" s="44">
        <v>60</v>
      </c>
      <c r="I31" s="1" t="s">
        <v>502</v>
      </c>
    </row>
    <row r="32" spans="1:9" x14ac:dyDescent="0.2">
      <c r="A32" s="41">
        <v>40716</v>
      </c>
      <c r="B32" t="s">
        <v>208</v>
      </c>
      <c r="C32" t="s">
        <v>494</v>
      </c>
      <c r="D32" t="s">
        <v>500</v>
      </c>
      <c r="E32" t="s">
        <v>496</v>
      </c>
      <c r="F32" s="42">
        <v>0.125</v>
      </c>
      <c r="G32" s="44">
        <v>57</v>
      </c>
      <c r="H32" s="44">
        <v>33</v>
      </c>
      <c r="I32" s="1" t="s">
        <v>497</v>
      </c>
    </row>
    <row r="33" spans="1:9" x14ac:dyDescent="0.2">
      <c r="A33" s="41">
        <v>40731</v>
      </c>
      <c r="B33" t="s">
        <v>518</v>
      </c>
      <c r="C33" t="s">
        <v>499</v>
      </c>
      <c r="D33" t="s">
        <v>495</v>
      </c>
      <c r="E33" t="s">
        <v>510</v>
      </c>
      <c r="F33" s="42">
        <v>6.25E-2</v>
      </c>
      <c r="G33" s="44"/>
      <c r="H33" s="44">
        <v>82</v>
      </c>
      <c r="I33" s="1" t="s">
        <v>497</v>
      </c>
    </row>
    <row r="34" spans="1:9" x14ac:dyDescent="0.2">
      <c r="A34" s="41">
        <v>40731</v>
      </c>
      <c r="B34" t="s">
        <v>512</v>
      </c>
      <c r="C34" t="s">
        <v>499</v>
      </c>
      <c r="D34" t="s">
        <v>495</v>
      </c>
      <c r="E34" t="s">
        <v>496</v>
      </c>
      <c r="F34" s="42">
        <v>0.125</v>
      </c>
      <c r="G34" s="44"/>
      <c r="H34" s="44">
        <v>28</v>
      </c>
      <c r="I34" s="1" t="s">
        <v>497</v>
      </c>
    </row>
    <row r="35" spans="1:9" x14ac:dyDescent="0.2">
      <c r="A35" s="41">
        <v>40733</v>
      </c>
      <c r="B35" t="s">
        <v>521</v>
      </c>
      <c r="C35" t="s">
        <v>494</v>
      </c>
      <c r="D35" t="s">
        <v>500</v>
      </c>
      <c r="E35" t="s">
        <v>501</v>
      </c>
      <c r="F35" s="42">
        <v>0.1875</v>
      </c>
      <c r="G35" s="44">
        <v>89</v>
      </c>
      <c r="H35" s="44">
        <v>54</v>
      </c>
      <c r="I35" s="1" t="s">
        <v>502</v>
      </c>
    </row>
    <row r="36" spans="1:9" x14ac:dyDescent="0.2">
      <c r="A36" s="41">
        <v>40733</v>
      </c>
      <c r="B36" t="s">
        <v>493</v>
      </c>
      <c r="C36" t="s">
        <v>494</v>
      </c>
      <c r="D36" t="s">
        <v>495</v>
      </c>
      <c r="E36" t="s">
        <v>496</v>
      </c>
      <c r="F36" s="42">
        <v>0.25</v>
      </c>
      <c r="G36" s="44">
        <v>32</v>
      </c>
      <c r="H36" s="44">
        <v>60</v>
      </c>
      <c r="I36" s="1" t="s">
        <v>502</v>
      </c>
    </row>
    <row r="37" spans="1:9" x14ac:dyDescent="0.2">
      <c r="A37" s="41">
        <v>40735</v>
      </c>
      <c r="B37" t="s">
        <v>503</v>
      </c>
      <c r="C37" t="s">
        <v>499</v>
      </c>
      <c r="D37" t="s">
        <v>495</v>
      </c>
      <c r="E37" t="s">
        <v>496</v>
      </c>
      <c r="F37" s="42">
        <v>9.375E-2</v>
      </c>
      <c r="G37" s="44">
        <v>65</v>
      </c>
      <c r="H37" s="44">
        <v>45</v>
      </c>
      <c r="I37" s="1" t="s">
        <v>497</v>
      </c>
    </row>
    <row r="38" spans="1:9" x14ac:dyDescent="0.2">
      <c r="A38" s="41">
        <v>40735</v>
      </c>
      <c r="B38" t="s">
        <v>522</v>
      </c>
      <c r="C38" t="s">
        <v>494</v>
      </c>
      <c r="D38" t="s">
        <v>495</v>
      </c>
      <c r="E38" t="s">
        <v>496</v>
      </c>
      <c r="F38" s="42">
        <v>0.3125</v>
      </c>
      <c r="G38" s="44"/>
      <c r="H38" s="44">
        <v>75</v>
      </c>
      <c r="I38" s="1" t="s">
        <v>502</v>
      </c>
    </row>
    <row r="39" spans="1:9" x14ac:dyDescent="0.2">
      <c r="A39" s="41">
        <v>40737</v>
      </c>
      <c r="B39" t="s">
        <v>503</v>
      </c>
      <c r="C39" t="s">
        <v>494</v>
      </c>
      <c r="D39" t="s">
        <v>500</v>
      </c>
      <c r="E39" t="s">
        <v>496</v>
      </c>
      <c r="F39" s="42">
        <v>6.25E-2</v>
      </c>
      <c r="G39" s="44">
        <v>67</v>
      </c>
      <c r="H39" s="44">
        <v>29</v>
      </c>
      <c r="I39" s="1" t="s">
        <v>497</v>
      </c>
    </row>
    <row r="40" spans="1:9" x14ac:dyDescent="0.2">
      <c r="A40" s="41">
        <v>40737</v>
      </c>
      <c r="B40" t="s">
        <v>519</v>
      </c>
      <c r="C40" t="s">
        <v>494</v>
      </c>
      <c r="D40" t="s">
        <v>495</v>
      </c>
      <c r="E40" t="s">
        <v>496</v>
      </c>
      <c r="F40" s="42">
        <v>0.125</v>
      </c>
      <c r="G40" s="44">
        <v>128</v>
      </c>
      <c r="H40" s="44">
        <v>30</v>
      </c>
      <c r="I40" s="1" t="s">
        <v>497</v>
      </c>
    </row>
    <row r="41" spans="1:9" x14ac:dyDescent="0.2">
      <c r="A41" s="41">
        <v>40739</v>
      </c>
      <c r="B41" t="s">
        <v>523</v>
      </c>
      <c r="C41" t="s">
        <v>499</v>
      </c>
      <c r="D41" t="s">
        <v>495</v>
      </c>
      <c r="E41" t="s">
        <v>510</v>
      </c>
      <c r="F41" s="42">
        <v>0.125</v>
      </c>
      <c r="G41" s="44"/>
      <c r="H41" s="44">
        <v>30</v>
      </c>
      <c r="I41" s="1" t="s">
        <v>497</v>
      </c>
    </row>
    <row r="42" spans="1:9" x14ac:dyDescent="0.2">
      <c r="A42" s="41">
        <v>40739</v>
      </c>
      <c r="B42" t="s">
        <v>509</v>
      </c>
      <c r="C42" t="s">
        <v>494</v>
      </c>
      <c r="D42" t="s">
        <v>500</v>
      </c>
      <c r="E42" t="s">
        <v>510</v>
      </c>
      <c r="F42" s="42">
        <v>0.1875</v>
      </c>
      <c r="G42" s="44">
        <v>425</v>
      </c>
      <c r="H42" s="44">
        <v>45</v>
      </c>
      <c r="I42" s="1" t="s">
        <v>502</v>
      </c>
    </row>
    <row r="43" spans="1:9" x14ac:dyDescent="0.2">
      <c r="A43" s="41">
        <v>40741</v>
      </c>
      <c r="B43" t="s">
        <v>524</v>
      </c>
      <c r="C43" t="s">
        <v>494</v>
      </c>
      <c r="D43" t="s">
        <v>500</v>
      </c>
      <c r="E43" t="s">
        <v>496</v>
      </c>
      <c r="F43" s="42">
        <v>0.125</v>
      </c>
      <c r="G43" s="44"/>
      <c r="H43" s="44">
        <v>30</v>
      </c>
      <c r="I43" s="1" t="s">
        <v>497</v>
      </c>
    </row>
    <row r="44" spans="1:9" x14ac:dyDescent="0.2">
      <c r="A44" s="41">
        <v>40745</v>
      </c>
      <c r="B44" t="s">
        <v>503</v>
      </c>
      <c r="C44" t="s">
        <v>494</v>
      </c>
      <c r="D44" t="s">
        <v>495</v>
      </c>
      <c r="E44" t="s">
        <v>496</v>
      </c>
      <c r="F44" s="42">
        <v>6.25E-2</v>
      </c>
      <c r="G44" s="44">
        <v>230</v>
      </c>
      <c r="H44" s="44">
        <v>68</v>
      </c>
      <c r="I44" s="1" t="s">
        <v>497</v>
      </c>
    </row>
    <row r="45" spans="1:9" x14ac:dyDescent="0.2">
      <c r="A45" s="41">
        <v>40749</v>
      </c>
      <c r="B45" t="s">
        <v>503</v>
      </c>
      <c r="C45" t="s">
        <v>499</v>
      </c>
      <c r="D45" t="s">
        <v>500</v>
      </c>
      <c r="E45" t="s">
        <v>501</v>
      </c>
      <c r="F45" s="42">
        <v>0.125</v>
      </c>
      <c r="G45" s="44"/>
      <c r="H45" s="44">
        <v>30</v>
      </c>
      <c r="I45" s="1" t="s">
        <v>497</v>
      </c>
    </row>
    <row r="46" spans="1:9" x14ac:dyDescent="0.2">
      <c r="A46" s="41">
        <v>40753</v>
      </c>
      <c r="B46" t="s">
        <v>513</v>
      </c>
      <c r="C46" t="s">
        <v>499</v>
      </c>
      <c r="D46" t="s">
        <v>500</v>
      </c>
      <c r="E46" t="s">
        <v>496</v>
      </c>
      <c r="F46" s="42">
        <v>0.1875</v>
      </c>
      <c r="G46" s="44"/>
      <c r="H46" s="44">
        <v>58</v>
      </c>
      <c r="I46" s="1" t="s">
        <v>502</v>
      </c>
    </row>
    <row r="47" spans="1:9" x14ac:dyDescent="0.2">
      <c r="A47" s="41">
        <v>40757</v>
      </c>
      <c r="B47" t="s">
        <v>525</v>
      </c>
      <c r="C47" t="s">
        <v>494</v>
      </c>
      <c r="D47" t="s">
        <v>495</v>
      </c>
      <c r="E47" t="s">
        <v>496</v>
      </c>
      <c r="F47" s="42">
        <v>0.25</v>
      </c>
      <c r="G47" s="44"/>
      <c r="H47" s="44">
        <v>49</v>
      </c>
      <c r="I47" s="1" t="s">
        <v>502</v>
      </c>
    </row>
    <row r="48" spans="1:9" x14ac:dyDescent="0.2">
      <c r="A48" s="41">
        <v>40761</v>
      </c>
      <c r="B48" t="s">
        <v>508</v>
      </c>
      <c r="C48" t="s">
        <v>494</v>
      </c>
      <c r="D48" t="s">
        <v>495</v>
      </c>
      <c r="E48" t="s">
        <v>501</v>
      </c>
      <c r="F48" s="42">
        <v>0.125</v>
      </c>
      <c r="G48" s="44"/>
      <c r="H48" s="44">
        <v>37</v>
      </c>
      <c r="I48" s="1" t="s">
        <v>497</v>
      </c>
    </row>
    <row r="49" spans="1:9" x14ac:dyDescent="0.2">
      <c r="A49" s="41">
        <v>40765</v>
      </c>
      <c r="B49" t="s">
        <v>513</v>
      </c>
      <c r="C49" t="s">
        <v>499</v>
      </c>
      <c r="D49" t="s">
        <v>500</v>
      </c>
      <c r="E49" t="s">
        <v>496</v>
      </c>
      <c r="F49" s="42">
        <v>9.375E-2</v>
      </c>
      <c r="G49" s="44"/>
      <c r="H49" s="44">
        <v>22.5</v>
      </c>
      <c r="I49" s="1" t="s">
        <v>497</v>
      </c>
    </row>
    <row r="50" spans="1:9" x14ac:dyDescent="0.2">
      <c r="A50" s="41">
        <v>40769</v>
      </c>
      <c r="B50" t="s">
        <v>508</v>
      </c>
      <c r="C50" t="s">
        <v>494</v>
      </c>
      <c r="D50" t="s">
        <v>495</v>
      </c>
      <c r="E50" t="s">
        <v>501</v>
      </c>
      <c r="F50" s="42">
        <v>6.25E-2</v>
      </c>
      <c r="G50" s="44">
        <v>120</v>
      </c>
      <c r="H50" s="44">
        <v>59</v>
      </c>
      <c r="I50" s="1" t="s">
        <v>497</v>
      </c>
    </row>
    <row r="51" spans="1:9" x14ac:dyDescent="0.2">
      <c r="A51" s="41">
        <v>40773</v>
      </c>
      <c r="B51" t="s">
        <v>498</v>
      </c>
      <c r="C51" t="s">
        <v>494</v>
      </c>
      <c r="D51" t="s">
        <v>495</v>
      </c>
      <c r="E51" t="s">
        <v>496</v>
      </c>
      <c r="F51" s="42">
        <v>0.125</v>
      </c>
      <c r="G51" s="44"/>
      <c r="H51" s="44">
        <v>60</v>
      </c>
      <c r="I51" s="1" t="s">
        <v>497</v>
      </c>
    </row>
    <row r="52" spans="1:9" x14ac:dyDescent="0.2">
      <c r="A52" s="41">
        <v>40777</v>
      </c>
      <c r="B52" t="s">
        <v>509</v>
      </c>
      <c r="C52" t="s">
        <v>494</v>
      </c>
      <c r="D52" t="s">
        <v>500</v>
      </c>
      <c r="E52" t="s">
        <v>501</v>
      </c>
      <c r="F52" s="42">
        <v>0.1875</v>
      </c>
      <c r="G52" s="44"/>
      <c r="H52" s="44">
        <v>45</v>
      </c>
      <c r="I52" s="1" t="s">
        <v>502</v>
      </c>
    </row>
    <row r="53" spans="1:9" x14ac:dyDescent="0.2">
      <c r="A53" s="41">
        <v>40781</v>
      </c>
      <c r="B53" t="s">
        <v>526</v>
      </c>
      <c r="C53" t="s">
        <v>499</v>
      </c>
      <c r="D53" t="s">
        <v>495</v>
      </c>
      <c r="E53" t="s">
        <v>496</v>
      </c>
      <c r="F53" s="42">
        <v>0.25</v>
      </c>
      <c r="G53" s="44"/>
      <c r="H53" s="44">
        <v>32</v>
      </c>
      <c r="I53" s="1" t="s">
        <v>502</v>
      </c>
    </row>
    <row r="54" spans="1:9" x14ac:dyDescent="0.2">
      <c r="A54" s="41">
        <v>40785</v>
      </c>
      <c r="B54" t="s">
        <v>527</v>
      </c>
      <c r="C54" t="s">
        <v>494</v>
      </c>
      <c r="D54" t="s">
        <v>500</v>
      </c>
      <c r="E54" t="s">
        <v>496</v>
      </c>
      <c r="F54" s="42">
        <v>0.34375</v>
      </c>
      <c r="G54" s="44"/>
      <c r="H54" s="44">
        <v>165</v>
      </c>
      <c r="I54" s="1" t="s">
        <v>502</v>
      </c>
    </row>
    <row r="55" spans="1:9" x14ac:dyDescent="0.2">
      <c r="A55" s="41">
        <v>40789</v>
      </c>
      <c r="B55" t="s">
        <v>528</v>
      </c>
      <c r="C55" t="s">
        <v>494</v>
      </c>
      <c r="D55" t="s">
        <v>495</v>
      </c>
      <c r="E55" t="s">
        <v>510</v>
      </c>
      <c r="F55" s="42">
        <v>0.125</v>
      </c>
      <c r="G55" s="44">
        <v>47</v>
      </c>
      <c r="H55" s="44">
        <v>33</v>
      </c>
      <c r="I55" s="1" t="s">
        <v>497</v>
      </c>
    </row>
    <row r="56" spans="1:9" x14ac:dyDescent="0.2">
      <c r="A56" s="41">
        <v>40793</v>
      </c>
      <c r="B56" t="s">
        <v>522</v>
      </c>
      <c r="C56" t="s">
        <v>494</v>
      </c>
      <c r="D56" t="s">
        <v>500</v>
      </c>
      <c r="E56" t="s">
        <v>496</v>
      </c>
      <c r="F56" s="42">
        <v>6.25E-2</v>
      </c>
      <c r="G56" s="44"/>
      <c r="H56" s="44">
        <v>27</v>
      </c>
      <c r="I56" s="1" t="s">
        <v>497</v>
      </c>
    </row>
    <row r="57" spans="1:9" x14ac:dyDescent="0.2">
      <c r="A57" s="41">
        <v>40797</v>
      </c>
      <c r="B57" t="s">
        <v>208</v>
      </c>
      <c r="C57" t="s">
        <v>499</v>
      </c>
      <c r="D57" t="s">
        <v>495</v>
      </c>
      <c r="E57" t="s">
        <v>510</v>
      </c>
      <c r="F57" s="42">
        <v>0.125</v>
      </c>
      <c r="G57" s="44">
        <v>19</v>
      </c>
      <c r="H57" s="44">
        <v>77</v>
      </c>
      <c r="I57" s="1" t="s">
        <v>497</v>
      </c>
    </row>
    <row r="58" spans="1:9" x14ac:dyDescent="0.2">
      <c r="A58" s="41">
        <v>40801</v>
      </c>
      <c r="B58" t="s">
        <v>521</v>
      </c>
      <c r="C58" t="s">
        <v>494</v>
      </c>
      <c r="D58" t="s">
        <v>500</v>
      </c>
      <c r="E58" t="s">
        <v>501</v>
      </c>
      <c r="F58" s="42">
        <v>0.1875</v>
      </c>
      <c r="G58" s="44"/>
      <c r="H58" s="44">
        <v>45</v>
      </c>
      <c r="I58" s="1" t="s">
        <v>502</v>
      </c>
    </row>
    <row r="59" spans="1:9" x14ac:dyDescent="0.2">
      <c r="A59" s="41">
        <v>40805</v>
      </c>
      <c r="B59" t="s">
        <v>526</v>
      </c>
      <c r="C59" t="s">
        <v>499</v>
      </c>
      <c r="D59" t="s">
        <v>495</v>
      </c>
      <c r="E59" t="s">
        <v>496</v>
      </c>
      <c r="F59" s="42">
        <v>0.25</v>
      </c>
      <c r="G59" s="44"/>
      <c r="H59" s="44">
        <v>32</v>
      </c>
      <c r="I59" s="1" t="s">
        <v>502</v>
      </c>
    </row>
    <row r="60" spans="1:9" x14ac:dyDescent="0.2">
      <c r="A60" s="41">
        <v>40809</v>
      </c>
      <c r="B60" t="s">
        <v>498</v>
      </c>
      <c r="C60" t="s">
        <v>494</v>
      </c>
      <c r="D60" t="s">
        <v>500</v>
      </c>
      <c r="E60" t="s">
        <v>496</v>
      </c>
      <c r="F60" s="42">
        <v>0.34375</v>
      </c>
      <c r="G60" s="44"/>
      <c r="H60" s="44">
        <v>165</v>
      </c>
      <c r="I60" s="1" t="s">
        <v>502</v>
      </c>
    </row>
    <row r="61" spans="1:9" x14ac:dyDescent="0.2">
      <c r="A61" s="41">
        <v>40813</v>
      </c>
      <c r="B61" t="s">
        <v>509</v>
      </c>
      <c r="C61" t="s">
        <v>494</v>
      </c>
      <c r="D61" t="s">
        <v>495</v>
      </c>
      <c r="E61" t="s">
        <v>510</v>
      </c>
      <c r="F61" s="42">
        <v>0.125</v>
      </c>
      <c r="G61" s="44">
        <v>47</v>
      </c>
      <c r="H61" s="44">
        <v>33</v>
      </c>
      <c r="I61" s="1" t="s">
        <v>497</v>
      </c>
    </row>
    <row r="62" spans="1:9" x14ac:dyDescent="0.2">
      <c r="A62" s="41">
        <v>40817</v>
      </c>
      <c r="B62" t="s">
        <v>522</v>
      </c>
      <c r="C62" t="s">
        <v>494</v>
      </c>
      <c r="D62" t="s">
        <v>500</v>
      </c>
      <c r="E62" t="s">
        <v>496</v>
      </c>
      <c r="F62" s="42">
        <v>6.25E-2</v>
      </c>
      <c r="G62" s="44"/>
      <c r="H62" s="44">
        <v>27</v>
      </c>
      <c r="I62" s="1" t="s">
        <v>497</v>
      </c>
    </row>
    <row r="63" spans="1:9" x14ac:dyDescent="0.2">
      <c r="A63" s="41">
        <v>40821</v>
      </c>
      <c r="B63" t="s">
        <v>498</v>
      </c>
      <c r="C63" t="s">
        <v>499</v>
      </c>
      <c r="D63" t="s">
        <v>495</v>
      </c>
      <c r="E63" t="s">
        <v>510</v>
      </c>
      <c r="F63" s="42">
        <v>0.125</v>
      </c>
      <c r="G63" s="44">
        <v>19</v>
      </c>
      <c r="H63" s="44">
        <v>77</v>
      </c>
      <c r="I63" s="1" t="s">
        <v>497</v>
      </c>
    </row>
    <row r="64" spans="1:9" x14ac:dyDescent="0.2">
      <c r="A64" s="41">
        <v>40831</v>
      </c>
      <c r="B64" t="s">
        <v>498</v>
      </c>
      <c r="C64" t="s">
        <v>499</v>
      </c>
      <c r="D64" t="s">
        <v>495</v>
      </c>
      <c r="E64" t="s">
        <v>501</v>
      </c>
      <c r="F64" s="42">
        <v>0.25</v>
      </c>
      <c r="G64" s="44">
        <v>19</v>
      </c>
      <c r="H64" s="44">
        <v>77</v>
      </c>
      <c r="I64" s="1" t="s">
        <v>497</v>
      </c>
    </row>
    <row r="65" spans="1:9" x14ac:dyDescent="0.2">
      <c r="A65" s="41">
        <v>40853</v>
      </c>
      <c r="B65" t="s">
        <v>498</v>
      </c>
      <c r="C65" t="s">
        <v>499</v>
      </c>
      <c r="D65" t="s">
        <v>495</v>
      </c>
      <c r="E65" t="s">
        <v>510</v>
      </c>
      <c r="F65" s="42">
        <v>0.125</v>
      </c>
      <c r="G65" s="44">
        <v>19</v>
      </c>
      <c r="H65" s="44">
        <v>77</v>
      </c>
      <c r="I65" s="1" t="s">
        <v>497</v>
      </c>
    </row>
    <row r="66" spans="1:9" x14ac:dyDescent="0.2">
      <c r="A66" s="41">
        <v>40863</v>
      </c>
      <c r="B66" t="s">
        <v>498</v>
      </c>
      <c r="C66" t="s">
        <v>499</v>
      </c>
      <c r="D66" t="s">
        <v>495</v>
      </c>
      <c r="E66" t="s">
        <v>496</v>
      </c>
      <c r="F66" s="42">
        <v>0.125</v>
      </c>
      <c r="G66" s="44">
        <v>19</v>
      </c>
      <c r="H66" s="44">
        <v>77</v>
      </c>
      <c r="I66" s="1" t="s">
        <v>497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6075A-9522-FE44-A339-2EBA83168880}">
  <dimension ref="A1:N127"/>
  <sheetViews>
    <sheetView workbookViewId="0">
      <selection activeCell="P7" sqref="P7"/>
    </sheetView>
  </sheetViews>
  <sheetFormatPr baseColWidth="10" defaultRowHeight="16" x14ac:dyDescent="0.2"/>
  <sheetData>
    <row r="1" spans="1:14" x14ac:dyDescent="0.2">
      <c r="A1" t="str" cm="1">
        <f t="array" aca="1" ref="A1:N127" ca="1">OFFSET( Services!$A$1, 0, 0, COUNTA( Services!$A:$A), COUNTA( Services!$1:$1) )</f>
        <v>Année</v>
      </c>
      <c r="B1" t="str">
        <f ca="1"/>
        <v>Code Matière</v>
      </c>
      <c r="C1" t="str">
        <f ca="1"/>
        <v>Matière</v>
      </c>
      <c r="D1" t="str">
        <f ca="1"/>
        <v>Diplôme</v>
      </c>
      <c r="E1" t="str">
        <f ca="1"/>
        <v>Filière</v>
      </c>
      <c r="F1" t="str">
        <f ca="1"/>
        <v>Voie</v>
      </c>
      <c r="G1" t="str">
        <f ca="1"/>
        <v>UFR</v>
      </c>
      <c r="H1" t="str">
        <f ca="1"/>
        <v>Niveau</v>
      </c>
      <c r="I1" t="str">
        <f ca="1"/>
        <v>LMD</v>
      </c>
      <c r="J1" t="str">
        <f ca="1"/>
        <v>Modalité</v>
      </c>
      <c r="K1" t="str">
        <f ca="1"/>
        <v>Semestre</v>
      </c>
      <c r="L1" t="str">
        <f ca="1"/>
        <v>Centre</v>
      </c>
      <c r="M1" t="str">
        <f ca="1"/>
        <v>Volume</v>
      </c>
      <c r="N1" t="str">
        <f ca="1"/>
        <v>eqTD</v>
      </c>
    </row>
    <row r="2" spans="1:14" x14ac:dyDescent="0.2">
      <c r="A2">
        <f ca="1"/>
        <v>2008</v>
      </c>
      <c r="B2" t="str">
        <f ca="1"/>
        <v>0630205</v>
      </c>
      <c r="C2" t="str">
        <f ca="1"/>
        <v>Informatique</v>
      </c>
      <c r="D2" t="str">
        <f ca="1"/>
        <v>0632</v>
      </c>
      <c r="E2" t="str">
        <f ca="1"/>
        <v>Gestion</v>
      </c>
      <c r="F2" t="str">
        <f ca="1"/>
        <v>Classique</v>
      </c>
      <c r="G2">
        <f ca="1"/>
        <v>6</v>
      </c>
      <c r="H2" t="str">
        <f ca="1"/>
        <v>L3</v>
      </c>
      <c r="I2" t="str">
        <f ca="1"/>
        <v>Licence</v>
      </c>
      <c r="J2" t="str">
        <f ca="1"/>
        <v>CM</v>
      </c>
      <c r="K2">
        <f ca="1"/>
        <v>1</v>
      </c>
      <c r="L2" t="str">
        <f ca="1"/>
        <v>Sorbonne</v>
      </c>
      <c r="M2">
        <f ca="1"/>
        <v>18</v>
      </c>
      <c r="N2">
        <f ca="1"/>
        <v>27</v>
      </c>
    </row>
    <row r="3" spans="1:14" x14ac:dyDescent="0.2">
      <c r="A3">
        <f ca="1"/>
        <v>2008</v>
      </c>
      <c r="B3" t="str">
        <f ca="1"/>
        <v>0630205</v>
      </c>
      <c r="C3" t="str">
        <f ca="1"/>
        <v>Informatique</v>
      </c>
      <c r="D3" t="str">
        <f ca="1"/>
        <v>0636</v>
      </c>
      <c r="E3" t="str">
        <f ca="1"/>
        <v>Gestion Finances</v>
      </c>
      <c r="F3" t="str">
        <f ca="1"/>
        <v>Classique</v>
      </c>
      <c r="G3">
        <f ca="1"/>
        <v>6</v>
      </c>
      <c r="H3" t="str">
        <f ca="1"/>
        <v>L3</v>
      </c>
      <c r="I3" t="str">
        <f ca="1"/>
        <v>Licence</v>
      </c>
      <c r="J3" t="str">
        <f ca="1"/>
        <v>TD</v>
      </c>
      <c r="K3">
        <f ca="1"/>
        <v>1</v>
      </c>
      <c r="L3" t="str">
        <f ca="1"/>
        <v>Sorbonne</v>
      </c>
      <c r="M3">
        <f ca="1"/>
        <v>36</v>
      </c>
      <c r="N3">
        <f ca="1"/>
        <v>36</v>
      </c>
    </row>
    <row r="4" spans="1:14" x14ac:dyDescent="0.2">
      <c r="A4">
        <f ca="1"/>
        <v>2008</v>
      </c>
      <c r="B4" t="str">
        <f ca="1"/>
        <v>0634005</v>
      </c>
      <c r="C4" t="str">
        <f ca="1"/>
        <v>Informatique</v>
      </c>
      <c r="D4" t="str">
        <f ca="1"/>
        <v>0632</v>
      </c>
      <c r="E4" t="str">
        <f ca="1"/>
        <v>Gestion EGE</v>
      </c>
      <c r="F4" t="str">
        <f ca="1"/>
        <v>Classique</v>
      </c>
      <c r="G4">
        <f ca="1"/>
        <v>6</v>
      </c>
      <c r="H4" t="str">
        <f ca="1"/>
        <v>L3</v>
      </c>
      <c r="I4" t="str">
        <f ca="1"/>
        <v>Licence</v>
      </c>
      <c r="J4" t="str">
        <f ca="1"/>
        <v>TD</v>
      </c>
      <c r="K4">
        <f ca="1"/>
        <v>1</v>
      </c>
      <c r="L4" t="str">
        <f ca="1"/>
        <v>Sorbonne</v>
      </c>
      <c r="M4">
        <f ca="1"/>
        <v>36</v>
      </c>
      <c r="N4">
        <f ca="1"/>
        <v>36</v>
      </c>
    </row>
    <row r="5" spans="1:14" x14ac:dyDescent="0.2">
      <c r="A5">
        <f ca="1"/>
        <v>2008</v>
      </c>
      <c r="B5" t="str">
        <f ca="1"/>
        <v>MP2SGM6</v>
      </c>
      <c r="C5" t="str">
        <f ca="1"/>
        <v>Management des SI</v>
      </c>
      <c r="D5" t="str">
        <f ca="1"/>
        <v>0696</v>
      </c>
      <c r="E5" t="str">
        <f ca="1"/>
        <v>CCA</v>
      </c>
      <c r="F5" t="str">
        <f ca="1"/>
        <v>Classique</v>
      </c>
      <c r="G5">
        <f ca="1"/>
        <v>6</v>
      </c>
      <c r="H5" t="str">
        <f ca="1"/>
        <v>M2</v>
      </c>
      <c r="I5" t="str">
        <f ca="1"/>
        <v>Master</v>
      </c>
      <c r="J5" t="str">
        <f ca="1"/>
        <v>CM</v>
      </c>
      <c r="K5">
        <f ca="1"/>
        <v>2</v>
      </c>
      <c r="L5" t="str">
        <f ca="1"/>
        <v>17 Tolbiac</v>
      </c>
      <c r="M5">
        <f ca="1"/>
        <v>2</v>
      </c>
      <c r="N5">
        <f ca="1"/>
        <v>3</v>
      </c>
    </row>
    <row r="6" spans="1:14" x14ac:dyDescent="0.2">
      <c r="A6">
        <f ca="1"/>
        <v>2008</v>
      </c>
      <c r="B6" t="str">
        <f ca="1"/>
        <v>27420607</v>
      </c>
      <c r="C6" t="str">
        <f ca="1"/>
        <v>Technologies coopératives</v>
      </c>
      <c r="D6" t="str">
        <f ca="1"/>
        <v>2742</v>
      </c>
      <c r="E6" t="str">
        <f ca="1"/>
        <v>MIAGE</v>
      </c>
      <c r="F6" t="str">
        <f ca="1"/>
        <v>Classique</v>
      </c>
      <c r="G6">
        <f ca="1"/>
        <v>27</v>
      </c>
      <c r="H6" t="str">
        <f ca="1"/>
        <v>M1</v>
      </c>
      <c r="I6" t="str">
        <f ca="1"/>
        <v>Master</v>
      </c>
      <c r="J6" t="str">
        <f ca="1"/>
        <v>CM</v>
      </c>
      <c r="K6">
        <f ca="1"/>
        <v>2</v>
      </c>
      <c r="L6" t="str">
        <f ca="1"/>
        <v>PMF</v>
      </c>
      <c r="M6">
        <f ca="1"/>
        <v>15</v>
      </c>
      <c r="N6">
        <f ca="1"/>
        <v>22.5</v>
      </c>
    </row>
    <row r="7" spans="1:14" x14ac:dyDescent="0.2">
      <c r="A7">
        <f ca="1"/>
        <v>2008</v>
      </c>
      <c r="B7" t="str">
        <f ca="1"/>
        <v>27420607</v>
      </c>
      <c r="C7" t="str">
        <f ca="1"/>
        <v>Technologies coopératives</v>
      </c>
      <c r="D7" t="str">
        <f ca="1"/>
        <v>2742</v>
      </c>
      <c r="E7" t="str">
        <f ca="1"/>
        <v>MIAGE</v>
      </c>
      <c r="F7" t="str">
        <f ca="1"/>
        <v>Classique</v>
      </c>
      <c r="G7">
        <f ca="1"/>
        <v>27</v>
      </c>
      <c r="H7" t="str">
        <f ca="1"/>
        <v>M1</v>
      </c>
      <c r="I7" t="str">
        <f ca="1"/>
        <v>Master</v>
      </c>
      <c r="J7" t="str">
        <f ca="1"/>
        <v>TD</v>
      </c>
      <c r="K7">
        <f ca="1"/>
        <v>2</v>
      </c>
      <c r="L7" t="str">
        <f ca="1"/>
        <v>PMF</v>
      </c>
      <c r="M7">
        <f ca="1"/>
        <v>15</v>
      </c>
      <c r="N7">
        <f ca="1"/>
        <v>15</v>
      </c>
    </row>
    <row r="8" spans="1:14" x14ac:dyDescent="0.2">
      <c r="A8">
        <f ca="1"/>
        <v>2008</v>
      </c>
      <c r="B8" t="str">
        <f ca="1"/>
        <v>274A0405</v>
      </c>
      <c r="C8" t="str">
        <f ca="1"/>
        <v>Technologies coopératives</v>
      </c>
      <c r="D8" t="str">
        <f ca="1"/>
        <v>274A</v>
      </c>
      <c r="E8" t="str">
        <f ca="1"/>
        <v>MIAGE</v>
      </c>
      <c r="F8" t="str">
        <f ca="1"/>
        <v>Apprentissage</v>
      </c>
      <c r="G8">
        <f ca="1"/>
        <v>27</v>
      </c>
      <c r="H8" t="str">
        <f ca="1"/>
        <v>M1</v>
      </c>
      <c r="I8" t="str">
        <f ca="1"/>
        <v>Master</v>
      </c>
      <c r="J8" t="str">
        <f ca="1"/>
        <v>CM</v>
      </c>
      <c r="K8">
        <f ca="1"/>
        <v>2</v>
      </c>
      <c r="L8" t="str">
        <f ca="1"/>
        <v>PMF</v>
      </c>
      <c r="M8">
        <f ca="1"/>
        <v>15</v>
      </c>
      <c r="N8">
        <f ca="1"/>
        <v>22.5</v>
      </c>
    </row>
    <row r="9" spans="1:14" x14ac:dyDescent="0.2">
      <c r="A9">
        <f ca="1"/>
        <v>2008</v>
      </c>
      <c r="B9" t="str">
        <f ca="1"/>
        <v>274A0405</v>
      </c>
      <c r="C9" t="str">
        <f ca="1"/>
        <v>Technologies coopératives</v>
      </c>
      <c r="D9" t="str">
        <f ca="1"/>
        <v>274A</v>
      </c>
      <c r="E9" t="str">
        <f ca="1"/>
        <v>MIAGE</v>
      </c>
      <c r="F9" t="str">
        <f ca="1"/>
        <v>Apprentissage</v>
      </c>
      <c r="G9">
        <f ca="1"/>
        <v>27</v>
      </c>
      <c r="H9" t="str">
        <f ca="1"/>
        <v>M1</v>
      </c>
      <c r="I9" t="str">
        <f ca="1"/>
        <v>Master</v>
      </c>
      <c r="J9" t="str">
        <f ca="1"/>
        <v>TD</v>
      </c>
      <c r="K9">
        <f ca="1"/>
        <v>2</v>
      </c>
      <c r="L9" t="str">
        <f ca="1"/>
        <v>PMF</v>
      </c>
      <c r="M9">
        <f ca="1"/>
        <v>15</v>
      </c>
      <c r="N9">
        <f ca="1"/>
        <v>15</v>
      </c>
    </row>
    <row r="10" spans="1:14" x14ac:dyDescent="0.2">
      <c r="A10">
        <f ca="1"/>
        <v>2008</v>
      </c>
      <c r="B10" t="str">
        <f ca="1"/>
        <v>27332105</v>
      </c>
      <c r="C10" t="str">
        <f ca="1"/>
        <v>Développement d’interfaces Homme-Machine</v>
      </c>
      <c r="D10" t="str">
        <f ca="1"/>
        <v>2733</v>
      </c>
      <c r="E10" t="str">
        <f ca="1"/>
        <v>MIAGE</v>
      </c>
      <c r="F10" t="str">
        <f ca="1"/>
        <v>Apprentissage</v>
      </c>
      <c r="G10">
        <f ca="1"/>
        <v>27</v>
      </c>
      <c r="H10" t="str">
        <f ca="1"/>
        <v>L3</v>
      </c>
      <c r="I10" t="str">
        <f ca="1"/>
        <v>Licence</v>
      </c>
      <c r="J10" t="str">
        <f ca="1"/>
        <v>CM</v>
      </c>
      <c r="K10">
        <f ca="1"/>
        <v>1</v>
      </c>
      <c r="L10" t="str">
        <f ca="1"/>
        <v>PMF</v>
      </c>
      <c r="M10">
        <f ca="1"/>
        <v>15</v>
      </c>
      <c r="N10">
        <f ca="1"/>
        <v>22.5</v>
      </c>
    </row>
    <row r="11" spans="1:14" x14ac:dyDescent="0.2">
      <c r="A11">
        <f ca="1"/>
        <v>2008</v>
      </c>
      <c r="B11" t="str">
        <f ca="1"/>
        <v>27332105</v>
      </c>
      <c r="C11" t="str">
        <f ca="1"/>
        <v>Développement d’interfaces Homme-Machine</v>
      </c>
      <c r="D11" t="str">
        <f ca="1"/>
        <v>2733</v>
      </c>
      <c r="E11" t="str">
        <f ca="1"/>
        <v>MIAGE</v>
      </c>
      <c r="F11" t="str">
        <f ca="1"/>
        <v>Apprentissage</v>
      </c>
      <c r="G11">
        <f ca="1"/>
        <v>27</v>
      </c>
      <c r="H11" t="str">
        <f ca="1"/>
        <v>L3</v>
      </c>
      <c r="I11" t="str">
        <f ca="1"/>
        <v>Licence</v>
      </c>
      <c r="J11" t="str">
        <f ca="1"/>
        <v>TD</v>
      </c>
      <c r="K11">
        <f ca="1"/>
        <v>1</v>
      </c>
      <c r="L11" t="str">
        <f ca="1"/>
        <v>PMF</v>
      </c>
      <c r="M11">
        <f ca="1"/>
        <v>15</v>
      </c>
      <c r="N11">
        <f ca="1"/>
        <v>15</v>
      </c>
    </row>
    <row r="12" spans="1:14" x14ac:dyDescent="0.2">
      <c r="A12">
        <f ca="1"/>
        <v>2008</v>
      </c>
      <c r="B12" t="str">
        <f ca="1"/>
        <v>2710905</v>
      </c>
      <c r="C12" t="str">
        <f ca="1"/>
        <v>Informatique S1</v>
      </c>
      <c r="D12" t="str">
        <f ca="1"/>
        <v>2711</v>
      </c>
      <c r="E12" t="str">
        <f ca="1"/>
        <v>MASS</v>
      </c>
      <c r="F12" t="str">
        <f ca="1"/>
        <v>Classique</v>
      </c>
      <c r="G12">
        <f ca="1"/>
        <v>27</v>
      </c>
      <c r="H12" t="str">
        <f ca="1"/>
        <v>L1</v>
      </c>
      <c r="I12" t="str">
        <f ca="1"/>
        <v>Licence</v>
      </c>
      <c r="J12" t="str">
        <f ca="1"/>
        <v>CM</v>
      </c>
      <c r="K12">
        <f ca="1"/>
        <v>1</v>
      </c>
      <c r="L12" t="str">
        <f ca="1"/>
        <v>PMF</v>
      </c>
      <c r="M12">
        <f ca="1"/>
        <v>11</v>
      </c>
      <c r="N12">
        <f ca="1"/>
        <v>16.5</v>
      </c>
    </row>
    <row r="13" spans="1:14" x14ac:dyDescent="0.2">
      <c r="A13">
        <f ca="1"/>
        <v>2008</v>
      </c>
      <c r="B13" t="str">
        <f ca="1"/>
        <v>2710905</v>
      </c>
      <c r="C13" t="str">
        <f ca="1"/>
        <v>Informatique S1</v>
      </c>
      <c r="D13" t="str">
        <f ca="1"/>
        <v>2711</v>
      </c>
      <c r="E13" t="str">
        <f ca="1"/>
        <v>MASS</v>
      </c>
      <c r="F13" t="str">
        <f ca="1"/>
        <v>Classique</v>
      </c>
      <c r="G13">
        <f ca="1"/>
        <v>27</v>
      </c>
      <c r="H13" t="str">
        <f ca="1"/>
        <v>L1</v>
      </c>
      <c r="I13" t="str">
        <f ca="1"/>
        <v>Licence</v>
      </c>
      <c r="J13" t="str">
        <f ca="1"/>
        <v>TD</v>
      </c>
      <c r="K13">
        <f ca="1"/>
        <v>1</v>
      </c>
      <c r="L13" t="str">
        <f ca="1"/>
        <v>PMF</v>
      </c>
      <c r="M13">
        <f ca="1"/>
        <v>24</v>
      </c>
      <c r="N13">
        <f ca="1"/>
        <v>24</v>
      </c>
    </row>
    <row r="14" spans="1:14" x14ac:dyDescent="0.2">
      <c r="A14">
        <f ca="1"/>
        <v>2008</v>
      </c>
      <c r="B14" t="str">
        <f ca="1"/>
        <v>2711205</v>
      </c>
      <c r="C14" t="str">
        <f ca="1"/>
        <v>Informatique S2</v>
      </c>
      <c r="D14" t="str">
        <f ca="1"/>
        <v>2711</v>
      </c>
      <c r="E14" t="str">
        <f ca="1"/>
        <v>MASS</v>
      </c>
      <c r="F14" t="str">
        <f ca="1"/>
        <v>Classique</v>
      </c>
      <c r="G14">
        <f ca="1"/>
        <v>27</v>
      </c>
      <c r="H14" t="str">
        <f ca="1"/>
        <v>L1</v>
      </c>
      <c r="I14" t="str">
        <f ca="1"/>
        <v>Licence</v>
      </c>
      <c r="J14" t="str">
        <f ca="1"/>
        <v>TD</v>
      </c>
      <c r="K14">
        <f ca="1"/>
        <v>2</v>
      </c>
      <c r="L14" t="str">
        <f ca="1"/>
        <v>PMF</v>
      </c>
      <c r="M14">
        <f ca="1"/>
        <v>24</v>
      </c>
      <c r="N14">
        <f ca="1"/>
        <v>24</v>
      </c>
    </row>
    <row r="15" spans="1:14" x14ac:dyDescent="0.2">
      <c r="A15">
        <f ca="1"/>
        <v>2009</v>
      </c>
      <c r="B15" t="str">
        <f ca="1"/>
        <v>0630205</v>
      </c>
      <c r="C15" t="str">
        <f ca="1"/>
        <v>Informatique</v>
      </c>
      <c r="D15" t="str">
        <f ca="1"/>
        <v>0632</v>
      </c>
      <c r="E15" t="str">
        <f ca="1"/>
        <v>Gestion</v>
      </c>
      <c r="F15" t="str">
        <f ca="1"/>
        <v>Classique</v>
      </c>
      <c r="G15">
        <f ca="1"/>
        <v>6</v>
      </c>
      <c r="H15" t="str">
        <f ca="1"/>
        <v>L3</v>
      </c>
      <c r="I15" t="str">
        <f ca="1"/>
        <v>Licence</v>
      </c>
      <c r="J15" t="str">
        <f ca="1"/>
        <v>CM</v>
      </c>
      <c r="K15">
        <f ca="1"/>
        <v>1</v>
      </c>
      <c r="L15" t="str">
        <f ca="1"/>
        <v>Sorbonne</v>
      </c>
      <c r="M15">
        <f ca="1"/>
        <v>18</v>
      </c>
      <c r="N15">
        <f ca="1"/>
        <v>27</v>
      </c>
    </row>
    <row r="16" spans="1:14" x14ac:dyDescent="0.2">
      <c r="A16">
        <f ca="1"/>
        <v>2009</v>
      </c>
      <c r="B16" t="str">
        <f ca="1"/>
        <v>0630205</v>
      </c>
      <c r="C16" t="str">
        <f ca="1"/>
        <v>Informatique</v>
      </c>
      <c r="D16" t="str">
        <f ca="1"/>
        <v>0636</v>
      </c>
      <c r="E16" t="str">
        <f ca="1"/>
        <v>Gestion Finances</v>
      </c>
      <c r="F16" t="str">
        <f ca="1"/>
        <v>Classique</v>
      </c>
      <c r="G16">
        <f ca="1"/>
        <v>6</v>
      </c>
      <c r="H16" t="str">
        <f ca="1"/>
        <v>L3</v>
      </c>
      <c r="I16" t="str">
        <f ca="1"/>
        <v>Licence</v>
      </c>
      <c r="J16" t="str">
        <f ca="1"/>
        <v>TD</v>
      </c>
      <c r="K16">
        <f ca="1"/>
        <v>1</v>
      </c>
      <c r="L16" t="str">
        <f ca="1"/>
        <v>Sorbonne</v>
      </c>
      <c r="M16">
        <f ca="1"/>
        <v>36</v>
      </c>
      <c r="N16">
        <f ca="1"/>
        <v>36</v>
      </c>
    </row>
    <row r="17" spans="1:14" x14ac:dyDescent="0.2">
      <c r="A17">
        <f ca="1"/>
        <v>2009</v>
      </c>
      <c r="B17" t="str">
        <f ca="1"/>
        <v>27420607</v>
      </c>
      <c r="C17" t="str">
        <f ca="1"/>
        <v>Technologies coopératives</v>
      </c>
      <c r="D17" t="str">
        <f ca="1"/>
        <v>2742</v>
      </c>
      <c r="E17" t="str">
        <f ca="1"/>
        <v>MIAGE</v>
      </c>
      <c r="F17" t="str">
        <f ca="1"/>
        <v>Classique</v>
      </c>
      <c r="G17">
        <f ca="1"/>
        <v>27</v>
      </c>
      <c r="H17" t="str">
        <f ca="1"/>
        <v>M1</v>
      </c>
      <c r="I17" t="str">
        <f ca="1"/>
        <v>Master</v>
      </c>
      <c r="J17" t="str">
        <f ca="1"/>
        <v>CM</v>
      </c>
      <c r="K17">
        <f ca="1"/>
        <v>2</v>
      </c>
      <c r="L17" t="str">
        <f ca="1"/>
        <v>PMF</v>
      </c>
      <c r="M17">
        <f ca="1"/>
        <v>15</v>
      </c>
      <c r="N17">
        <f ca="1"/>
        <v>22.5</v>
      </c>
    </row>
    <row r="18" spans="1:14" x14ac:dyDescent="0.2">
      <c r="A18">
        <f ca="1"/>
        <v>2009</v>
      </c>
      <c r="B18" t="str">
        <f ca="1"/>
        <v>27420607</v>
      </c>
      <c r="C18" t="str">
        <f ca="1"/>
        <v>Technologies coopératives</v>
      </c>
      <c r="D18" t="str">
        <f ca="1"/>
        <v>2742</v>
      </c>
      <c r="E18" t="str">
        <f ca="1"/>
        <v>MIAGE</v>
      </c>
      <c r="F18" t="str">
        <f ca="1"/>
        <v>Classique</v>
      </c>
      <c r="G18">
        <f ca="1"/>
        <v>27</v>
      </c>
      <c r="H18" t="str">
        <f ca="1"/>
        <v>M1</v>
      </c>
      <c r="I18" t="str">
        <f ca="1"/>
        <v>Master</v>
      </c>
      <c r="J18" t="str">
        <f ca="1"/>
        <v>TD</v>
      </c>
      <c r="K18">
        <f ca="1"/>
        <v>2</v>
      </c>
      <c r="L18" t="str">
        <f ca="1"/>
        <v>PMF</v>
      </c>
      <c r="M18">
        <f ca="1"/>
        <v>15</v>
      </c>
      <c r="N18">
        <f ca="1"/>
        <v>15</v>
      </c>
    </row>
    <row r="19" spans="1:14" x14ac:dyDescent="0.2">
      <c r="A19">
        <f ca="1"/>
        <v>2009</v>
      </c>
      <c r="B19" t="str">
        <f ca="1"/>
        <v>274A0405</v>
      </c>
      <c r="C19" t="str">
        <f ca="1"/>
        <v>Technologies coopératives</v>
      </c>
      <c r="D19" t="str">
        <f ca="1"/>
        <v>274A</v>
      </c>
      <c r="E19" t="str">
        <f ca="1"/>
        <v>MIAGE</v>
      </c>
      <c r="F19" t="str">
        <f ca="1"/>
        <v>Apprentissage</v>
      </c>
      <c r="G19">
        <f ca="1"/>
        <v>27</v>
      </c>
      <c r="H19" t="str">
        <f ca="1"/>
        <v>M1</v>
      </c>
      <c r="I19" t="str">
        <f ca="1"/>
        <v>Master</v>
      </c>
      <c r="J19" t="str">
        <f ca="1"/>
        <v>CM</v>
      </c>
      <c r="K19">
        <f ca="1"/>
        <v>2</v>
      </c>
      <c r="L19" t="str">
        <f ca="1"/>
        <v>PMF</v>
      </c>
      <c r="M19">
        <f ca="1"/>
        <v>15</v>
      </c>
      <c r="N19">
        <f ca="1"/>
        <v>22.5</v>
      </c>
    </row>
    <row r="20" spans="1:14" x14ac:dyDescent="0.2">
      <c r="A20">
        <f ca="1"/>
        <v>2009</v>
      </c>
      <c r="B20" t="str">
        <f ca="1"/>
        <v>274A0405</v>
      </c>
      <c r="C20" t="str">
        <f ca="1"/>
        <v>Technologies coopératives</v>
      </c>
      <c r="D20" t="str">
        <f ca="1"/>
        <v>274A</v>
      </c>
      <c r="E20" t="str">
        <f ca="1"/>
        <v>MIAGE</v>
      </c>
      <c r="F20" t="str">
        <f ca="1"/>
        <v>Apprentissage</v>
      </c>
      <c r="G20">
        <f ca="1"/>
        <v>27</v>
      </c>
      <c r="H20" t="str">
        <f ca="1"/>
        <v>M1</v>
      </c>
      <c r="I20" t="str">
        <f ca="1"/>
        <v>Master</v>
      </c>
      <c r="J20" t="str">
        <f ca="1"/>
        <v>TD</v>
      </c>
      <c r="K20">
        <f ca="1"/>
        <v>2</v>
      </c>
      <c r="L20" t="str">
        <f ca="1"/>
        <v>PMF</v>
      </c>
      <c r="M20">
        <f ca="1"/>
        <v>15</v>
      </c>
      <c r="N20">
        <f ca="1"/>
        <v>15</v>
      </c>
    </row>
    <row r="21" spans="1:14" x14ac:dyDescent="0.2">
      <c r="A21">
        <f ca="1"/>
        <v>2009</v>
      </c>
      <c r="B21" t="str">
        <f ca="1"/>
        <v>0643505</v>
      </c>
      <c r="C21" t="str">
        <f ca="1"/>
        <v>Informatique</v>
      </c>
      <c r="D21" t="str">
        <f ca="1"/>
        <v>0642</v>
      </c>
      <c r="E21" t="str">
        <f ca="1"/>
        <v>Gestion</v>
      </c>
      <c r="F21" t="str">
        <f ca="1"/>
        <v>Classique</v>
      </c>
      <c r="G21">
        <f ca="1"/>
        <v>6</v>
      </c>
      <c r="H21" t="str">
        <f ca="1"/>
        <v>M1</v>
      </c>
      <c r="I21" t="str">
        <f ca="1"/>
        <v>Master</v>
      </c>
      <c r="J21" t="str">
        <f ca="1"/>
        <v>CM</v>
      </c>
      <c r="K21">
        <f ca="1"/>
        <v>2</v>
      </c>
      <c r="L21" t="str">
        <f ca="1"/>
        <v>Sorbonne</v>
      </c>
      <c r="M21">
        <f ca="1"/>
        <v>24</v>
      </c>
      <c r="N21">
        <f ca="1"/>
        <v>36</v>
      </c>
    </row>
    <row r="22" spans="1:14" x14ac:dyDescent="0.2">
      <c r="A22">
        <f ca="1"/>
        <v>2009</v>
      </c>
      <c r="B22" t="str">
        <f ca="1"/>
        <v>0643505</v>
      </c>
      <c r="C22" t="str">
        <f ca="1"/>
        <v>Informatique</v>
      </c>
      <c r="D22" t="str">
        <f ca="1"/>
        <v>0642</v>
      </c>
      <c r="E22" t="str">
        <f ca="1"/>
        <v>Gestion</v>
      </c>
      <c r="F22" t="str">
        <f ca="1"/>
        <v>Classique</v>
      </c>
      <c r="G22">
        <f ca="1"/>
        <v>6</v>
      </c>
      <c r="H22" t="str">
        <f ca="1"/>
        <v>M1</v>
      </c>
      <c r="I22" t="str">
        <f ca="1"/>
        <v>Master</v>
      </c>
      <c r="J22" t="str">
        <f ca="1"/>
        <v>TD</v>
      </c>
      <c r="K22">
        <f ca="1"/>
        <v>2</v>
      </c>
      <c r="L22" t="str">
        <f ca="1"/>
        <v>Sorbonne</v>
      </c>
      <c r="M22">
        <f ca="1"/>
        <v>36</v>
      </c>
      <c r="N22">
        <f ca="1"/>
        <v>36</v>
      </c>
    </row>
    <row r="23" spans="1:14" x14ac:dyDescent="0.2">
      <c r="A23">
        <f ca="1"/>
        <v>2009</v>
      </c>
      <c r="B23" t="str">
        <f ca="1"/>
        <v>27570205</v>
      </c>
      <c r="C23" t="str">
        <f ca="1"/>
        <v>Ingénierie des systèmes à base de services</v>
      </c>
      <c r="D23" t="str">
        <f ca="1"/>
        <v>2757</v>
      </c>
      <c r="E23" t="str">
        <f ca="1"/>
        <v>SID</v>
      </c>
      <c r="F23" t="str">
        <f ca="1"/>
        <v>Classique</v>
      </c>
      <c r="G23">
        <f ca="1"/>
        <v>27</v>
      </c>
      <c r="H23" t="str">
        <f ca="1"/>
        <v>M2</v>
      </c>
      <c r="I23" t="str">
        <f ca="1"/>
        <v>Master</v>
      </c>
      <c r="J23" t="str">
        <f ca="1"/>
        <v>CM</v>
      </c>
      <c r="K23">
        <f ca="1"/>
        <v>2</v>
      </c>
      <c r="L23" t="str">
        <f ca="1"/>
        <v>MSE</v>
      </c>
      <c r="M23">
        <f ca="1"/>
        <v>11</v>
      </c>
      <c r="N23">
        <f ca="1"/>
        <v>16.5</v>
      </c>
    </row>
    <row r="24" spans="1:14" x14ac:dyDescent="0.2">
      <c r="A24">
        <f ca="1"/>
        <v>2010</v>
      </c>
      <c r="B24" t="str">
        <f ca="1"/>
        <v>0630205</v>
      </c>
      <c r="C24" t="str">
        <f ca="1"/>
        <v>Informatique</v>
      </c>
      <c r="D24" t="str">
        <f ca="1"/>
        <v>0632</v>
      </c>
      <c r="E24" t="str">
        <f ca="1"/>
        <v>Gestion</v>
      </c>
      <c r="F24" t="str">
        <f ca="1"/>
        <v>Classique</v>
      </c>
      <c r="G24">
        <f ca="1"/>
        <v>6</v>
      </c>
      <c r="H24" t="str">
        <f ca="1"/>
        <v>L3</v>
      </c>
      <c r="I24" t="str">
        <f ca="1"/>
        <v>Licence</v>
      </c>
      <c r="J24" t="str">
        <f ca="1"/>
        <v>CM</v>
      </c>
      <c r="K24">
        <f ca="1"/>
        <v>1</v>
      </c>
      <c r="L24" t="str">
        <f ca="1"/>
        <v>Sorbonne</v>
      </c>
      <c r="M24">
        <f ca="1"/>
        <v>18</v>
      </c>
      <c r="N24">
        <f ca="1"/>
        <v>27</v>
      </c>
    </row>
    <row r="25" spans="1:14" x14ac:dyDescent="0.2">
      <c r="A25">
        <f ca="1"/>
        <v>2010</v>
      </c>
      <c r="B25" t="str">
        <f ca="1"/>
        <v>0630205</v>
      </c>
      <c r="C25" t="str">
        <f ca="1"/>
        <v>Informatique</v>
      </c>
      <c r="D25" t="str">
        <f ca="1"/>
        <v>0636</v>
      </c>
      <c r="E25" t="str">
        <f ca="1"/>
        <v>Gestion Finances</v>
      </c>
      <c r="F25" t="str">
        <f ca="1"/>
        <v>Classique</v>
      </c>
      <c r="G25">
        <f ca="1"/>
        <v>6</v>
      </c>
      <c r="H25" t="str">
        <f ca="1"/>
        <v>L3</v>
      </c>
      <c r="I25" t="str">
        <f ca="1"/>
        <v>Licence</v>
      </c>
      <c r="J25" t="str">
        <f ca="1"/>
        <v>TD</v>
      </c>
      <c r="K25">
        <f ca="1"/>
        <v>1</v>
      </c>
      <c r="L25" t="str">
        <f ca="1"/>
        <v>Sorbonne</v>
      </c>
      <c r="M25">
        <f ca="1"/>
        <v>36</v>
      </c>
      <c r="N25">
        <f ca="1"/>
        <v>36</v>
      </c>
    </row>
    <row r="26" spans="1:14" x14ac:dyDescent="0.2">
      <c r="A26">
        <f ca="1"/>
        <v>2010</v>
      </c>
      <c r="B26" t="str">
        <f ca="1"/>
        <v>0643505</v>
      </c>
      <c r="C26" t="str">
        <f ca="1"/>
        <v>Informatique</v>
      </c>
      <c r="D26" t="str">
        <f ca="1"/>
        <v>0642</v>
      </c>
      <c r="E26" t="str">
        <f ca="1"/>
        <v>Gestion</v>
      </c>
      <c r="F26" t="str">
        <f ca="1"/>
        <v>Classique</v>
      </c>
      <c r="G26">
        <f ca="1"/>
        <v>6</v>
      </c>
      <c r="H26" t="str">
        <f ca="1"/>
        <v>M1</v>
      </c>
      <c r="I26" t="str">
        <f ca="1"/>
        <v>Master</v>
      </c>
      <c r="J26" t="str">
        <f ca="1"/>
        <v>CM</v>
      </c>
      <c r="K26">
        <f ca="1"/>
        <v>2</v>
      </c>
      <c r="L26" t="str">
        <f ca="1"/>
        <v>Sorbonne</v>
      </c>
      <c r="M26">
        <f ca="1"/>
        <v>24</v>
      </c>
      <c r="N26">
        <f ca="1"/>
        <v>36</v>
      </c>
    </row>
    <row r="27" spans="1:14" x14ac:dyDescent="0.2">
      <c r="A27">
        <f ca="1"/>
        <v>2010</v>
      </c>
      <c r="B27" t="str">
        <f ca="1"/>
        <v>0643505</v>
      </c>
      <c r="C27" t="str">
        <f ca="1"/>
        <v>Informatique</v>
      </c>
      <c r="D27" t="str">
        <f ca="1"/>
        <v>0642</v>
      </c>
      <c r="E27" t="str">
        <f ca="1"/>
        <v>Gestion</v>
      </c>
      <c r="F27" t="str">
        <f ca="1"/>
        <v>Classique</v>
      </c>
      <c r="G27">
        <f ca="1"/>
        <v>6</v>
      </c>
      <c r="H27" t="str">
        <f ca="1"/>
        <v>M1</v>
      </c>
      <c r="I27" t="str">
        <f ca="1"/>
        <v>Master</v>
      </c>
      <c r="J27" t="str">
        <f ca="1"/>
        <v>TD</v>
      </c>
      <c r="K27">
        <f ca="1"/>
        <v>2</v>
      </c>
      <c r="L27" t="str">
        <f ca="1"/>
        <v>Sorbonne</v>
      </c>
      <c r="M27">
        <f ca="1"/>
        <v>36</v>
      </c>
      <c r="N27">
        <f ca="1"/>
        <v>36</v>
      </c>
    </row>
    <row r="28" spans="1:14" x14ac:dyDescent="0.2">
      <c r="A28">
        <f ca="1"/>
        <v>2010</v>
      </c>
      <c r="B28" t="str">
        <f ca="1"/>
        <v>27420210</v>
      </c>
      <c r="C28" t="str">
        <f ca="1"/>
        <v>Coopération et ubiquité</v>
      </c>
      <c r="D28" t="str">
        <f ca="1"/>
        <v>2742</v>
      </c>
      <c r="E28" t="str">
        <f ca="1"/>
        <v>MIAGE</v>
      </c>
      <c r="F28" t="str">
        <f ca="1"/>
        <v>Classique</v>
      </c>
      <c r="G28">
        <f ca="1"/>
        <v>27</v>
      </c>
      <c r="H28" t="str">
        <f ca="1"/>
        <v>M1</v>
      </c>
      <c r="I28" t="str">
        <f ca="1"/>
        <v>Master</v>
      </c>
      <c r="J28" t="str">
        <f ca="1"/>
        <v>CM</v>
      </c>
      <c r="K28">
        <f ca="1"/>
        <v>2</v>
      </c>
      <c r="L28" t="str">
        <f ca="1"/>
        <v>PMF</v>
      </c>
      <c r="M28">
        <f ca="1"/>
        <v>15</v>
      </c>
      <c r="N28">
        <f ca="1"/>
        <v>22.5</v>
      </c>
    </row>
    <row r="29" spans="1:14" x14ac:dyDescent="0.2">
      <c r="A29">
        <f ca="1"/>
        <v>2010</v>
      </c>
      <c r="B29" t="str">
        <f ca="1"/>
        <v>27420210</v>
      </c>
      <c r="C29" t="str">
        <f ca="1"/>
        <v>Coopération et ubiquité</v>
      </c>
      <c r="D29" t="str">
        <f ca="1"/>
        <v>2742</v>
      </c>
      <c r="E29" t="str">
        <f ca="1"/>
        <v>MIAGE</v>
      </c>
      <c r="F29" t="str">
        <f ca="1"/>
        <v>Classique</v>
      </c>
      <c r="G29">
        <f ca="1"/>
        <v>27</v>
      </c>
      <c r="H29" t="str">
        <f ca="1"/>
        <v>M1</v>
      </c>
      <c r="I29" t="str">
        <f ca="1"/>
        <v>Master</v>
      </c>
      <c r="J29" t="str">
        <f ca="1"/>
        <v>TD</v>
      </c>
      <c r="K29">
        <f ca="1"/>
        <v>2</v>
      </c>
      <c r="L29" t="str">
        <f ca="1"/>
        <v>PMF</v>
      </c>
      <c r="M29">
        <f ca="1"/>
        <v>15</v>
      </c>
      <c r="N29">
        <f ca="1"/>
        <v>15</v>
      </c>
    </row>
    <row r="30" spans="1:14" x14ac:dyDescent="0.2">
      <c r="A30">
        <f ca="1"/>
        <v>2010</v>
      </c>
      <c r="B30" t="str">
        <f ca="1"/>
        <v>274A0210</v>
      </c>
      <c r="C30" t="str">
        <f ca="1"/>
        <v>Coopération et ubiquité</v>
      </c>
      <c r="D30" t="str">
        <f ca="1"/>
        <v>274A</v>
      </c>
      <c r="E30" t="str">
        <f ca="1"/>
        <v>MIAGE</v>
      </c>
      <c r="F30" t="str">
        <f ca="1"/>
        <v>Apprentissage</v>
      </c>
      <c r="G30">
        <f ca="1"/>
        <v>27</v>
      </c>
      <c r="H30" t="str">
        <f ca="1"/>
        <v>M1</v>
      </c>
      <c r="I30" t="str">
        <f ca="1"/>
        <v>Master</v>
      </c>
      <c r="J30" t="str">
        <f ca="1"/>
        <v>CM</v>
      </c>
      <c r="K30">
        <f ca="1"/>
        <v>2</v>
      </c>
      <c r="L30" t="str">
        <f ca="1"/>
        <v>PMF</v>
      </c>
      <c r="M30">
        <f ca="1"/>
        <v>15</v>
      </c>
      <c r="N30">
        <f ca="1"/>
        <v>22.5</v>
      </c>
    </row>
    <row r="31" spans="1:14" x14ac:dyDescent="0.2">
      <c r="A31">
        <f ca="1"/>
        <v>2010</v>
      </c>
      <c r="B31" t="str">
        <f ca="1"/>
        <v>274A0210</v>
      </c>
      <c r="C31" t="str">
        <f ca="1"/>
        <v>Coopération et ubiquité</v>
      </c>
      <c r="D31" t="str">
        <f ca="1"/>
        <v>274A</v>
      </c>
      <c r="E31" t="str">
        <f ca="1"/>
        <v>MIAGE</v>
      </c>
      <c r="F31" t="str">
        <f ca="1"/>
        <v>Apprentissage</v>
      </c>
      <c r="G31">
        <f ca="1"/>
        <v>27</v>
      </c>
      <c r="H31" t="str">
        <f ca="1"/>
        <v>M1</v>
      </c>
      <c r="I31" t="str">
        <f ca="1"/>
        <v>Master</v>
      </c>
      <c r="J31" t="str">
        <f ca="1"/>
        <v>TD</v>
      </c>
      <c r="K31">
        <f ca="1"/>
        <v>2</v>
      </c>
      <c r="L31" t="str">
        <f ca="1"/>
        <v>PMF</v>
      </c>
      <c r="M31">
        <f ca="1"/>
        <v>15</v>
      </c>
      <c r="N31">
        <f ca="1"/>
        <v>15</v>
      </c>
    </row>
    <row r="32" spans="1:14" x14ac:dyDescent="0.2">
      <c r="A32">
        <f ca="1"/>
        <v>2010</v>
      </c>
      <c r="B32" t="str">
        <f ca="1"/>
        <v>27570205</v>
      </c>
      <c r="C32" t="str">
        <f ca="1"/>
        <v>Ingénierie des systèmes à base de services</v>
      </c>
      <c r="D32" t="str">
        <f ca="1"/>
        <v>2757</v>
      </c>
      <c r="E32" t="str">
        <f ca="1"/>
        <v>SID</v>
      </c>
      <c r="F32" t="str">
        <f ca="1"/>
        <v>Classique</v>
      </c>
      <c r="G32">
        <f ca="1"/>
        <v>27</v>
      </c>
      <c r="H32" t="str">
        <f ca="1"/>
        <v>M2</v>
      </c>
      <c r="I32" t="str">
        <f ca="1"/>
        <v>Master</v>
      </c>
      <c r="J32" t="str">
        <f ca="1"/>
        <v>CM</v>
      </c>
      <c r="K32">
        <f ca="1"/>
        <v>2</v>
      </c>
      <c r="L32" t="str">
        <f ca="1"/>
        <v>MSE</v>
      </c>
      <c r="M32">
        <f ca="1"/>
        <v>9</v>
      </c>
      <c r="N32">
        <f ca="1"/>
        <v>13.5</v>
      </c>
    </row>
    <row r="33" spans="1:14" x14ac:dyDescent="0.2">
      <c r="A33">
        <f ca="1"/>
        <v>2011</v>
      </c>
      <c r="B33" t="str">
        <f ca="1"/>
        <v>0630205</v>
      </c>
      <c r="C33" t="str">
        <f ca="1"/>
        <v>Informatique</v>
      </c>
      <c r="D33" t="str">
        <f ca="1"/>
        <v>0632</v>
      </c>
      <c r="E33" t="str">
        <f ca="1"/>
        <v>Gestion</v>
      </c>
      <c r="F33" t="str">
        <f ca="1"/>
        <v>Classique</v>
      </c>
      <c r="G33">
        <f ca="1"/>
        <v>6</v>
      </c>
      <c r="H33" t="str">
        <f ca="1"/>
        <v>L3</v>
      </c>
      <c r="I33" t="str">
        <f ca="1"/>
        <v>Licence</v>
      </c>
      <c r="J33" t="str">
        <f ca="1"/>
        <v>CM</v>
      </c>
      <c r="K33">
        <f ca="1"/>
        <v>1</v>
      </c>
      <c r="L33" t="str">
        <f ca="1"/>
        <v>Sorbonne</v>
      </c>
      <c r="M33">
        <f ca="1"/>
        <v>18</v>
      </c>
      <c r="N33">
        <f ca="1"/>
        <v>27</v>
      </c>
    </row>
    <row r="34" spans="1:14" x14ac:dyDescent="0.2">
      <c r="A34">
        <f ca="1"/>
        <v>2011</v>
      </c>
      <c r="B34" t="str">
        <f ca="1"/>
        <v>0630205</v>
      </c>
      <c r="C34" t="str">
        <f ca="1"/>
        <v>Informatique</v>
      </c>
      <c r="D34" t="str">
        <f ca="1"/>
        <v>0636</v>
      </c>
      <c r="E34" t="str">
        <f ca="1"/>
        <v>Gestion Finances</v>
      </c>
      <c r="F34" t="str">
        <f ca="1"/>
        <v>Classique</v>
      </c>
      <c r="G34">
        <f ca="1"/>
        <v>6</v>
      </c>
      <c r="H34" t="str">
        <f ca="1"/>
        <v>L3</v>
      </c>
      <c r="I34" t="str">
        <f ca="1"/>
        <v>Licence</v>
      </c>
      <c r="J34" t="str">
        <f ca="1"/>
        <v>TD</v>
      </c>
      <c r="K34">
        <f ca="1"/>
        <v>1</v>
      </c>
      <c r="L34" t="str">
        <f ca="1"/>
        <v>Sorbonne</v>
      </c>
      <c r="M34">
        <f ca="1"/>
        <v>36</v>
      </c>
      <c r="N34">
        <f ca="1"/>
        <v>36</v>
      </c>
    </row>
    <row r="35" spans="1:14" x14ac:dyDescent="0.2">
      <c r="A35">
        <f ca="1"/>
        <v>2011</v>
      </c>
      <c r="B35" t="str">
        <f ca="1"/>
        <v>0643505</v>
      </c>
      <c r="C35" t="str">
        <f ca="1"/>
        <v>Informatique</v>
      </c>
      <c r="D35" t="str">
        <f ca="1"/>
        <v>0642</v>
      </c>
      <c r="E35" t="str">
        <f ca="1"/>
        <v>Gestion</v>
      </c>
      <c r="F35" t="str">
        <f ca="1"/>
        <v>Classique</v>
      </c>
      <c r="G35">
        <f ca="1"/>
        <v>6</v>
      </c>
      <c r="H35" t="str">
        <f ca="1"/>
        <v>M1</v>
      </c>
      <c r="I35" t="str">
        <f ca="1"/>
        <v>Master</v>
      </c>
      <c r="J35" t="str">
        <f ca="1"/>
        <v>CM</v>
      </c>
      <c r="K35">
        <f ca="1"/>
        <v>2</v>
      </c>
      <c r="L35" t="str">
        <f ca="1"/>
        <v>Sorbonne</v>
      </c>
      <c r="M35">
        <f ca="1"/>
        <v>39</v>
      </c>
      <c r="N35">
        <f ca="1"/>
        <v>58.5</v>
      </c>
    </row>
    <row r="36" spans="1:14" x14ac:dyDescent="0.2">
      <c r="A36">
        <f ca="1"/>
        <v>2011</v>
      </c>
      <c r="B36" t="str">
        <f ca="1"/>
        <v>0643505</v>
      </c>
      <c r="C36" t="str">
        <f ca="1"/>
        <v>Informatique</v>
      </c>
      <c r="D36" t="str">
        <f ca="1"/>
        <v>0642</v>
      </c>
      <c r="E36" t="str">
        <f ca="1"/>
        <v>Gestion</v>
      </c>
      <c r="F36" t="str">
        <f ca="1"/>
        <v>Classique</v>
      </c>
      <c r="G36">
        <f ca="1"/>
        <v>6</v>
      </c>
      <c r="H36" t="str">
        <f ca="1"/>
        <v>M1</v>
      </c>
      <c r="I36" t="str">
        <f ca="1"/>
        <v>Master</v>
      </c>
      <c r="J36" t="str">
        <f ca="1"/>
        <v>TD</v>
      </c>
      <c r="K36">
        <f ca="1"/>
        <v>2</v>
      </c>
      <c r="L36" t="str">
        <f ca="1"/>
        <v>Sorbonne</v>
      </c>
      <c r="M36">
        <f ca="1"/>
        <v>36</v>
      </c>
      <c r="N36">
        <f ca="1"/>
        <v>36</v>
      </c>
    </row>
    <row r="37" spans="1:14" x14ac:dyDescent="0.2">
      <c r="A37">
        <f ca="1"/>
        <v>2011</v>
      </c>
      <c r="B37" t="str">
        <f ca="1"/>
        <v>27420210</v>
      </c>
      <c r="C37" t="str">
        <f ca="1"/>
        <v>Coopération et ubiquité</v>
      </c>
      <c r="D37" t="str">
        <f ca="1"/>
        <v>2742</v>
      </c>
      <c r="E37" t="str">
        <f ca="1"/>
        <v>MIAGE</v>
      </c>
      <c r="F37" t="str">
        <f ca="1"/>
        <v>Classique</v>
      </c>
      <c r="G37">
        <f ca="1"/>
        <v>27</v>
      </c>
      <c r="H37" t="str">
        <f ca="1"/>
        <v>M1</v>
      </c>
      <c r="I37" t="str">
        <f ca="1"/>
        <v>Master</v>
      </c>
      <c r="J37" t="str">
        <f ca="1"/>
        <v>CM</v>
      </c>
      <c r="K37">
        <f ca="1"/>
        <v>2</v>
      </c>
      <c r="L37" t="str">
        <f ca="1"/>
        <v>PMF</v>
      </c>
      <c r="M37">
        <f ca="1"/>
        <v>15</v>
      </c>
      <c r="N37">
        <f ca="1"/>
        <v>22.5</v>
      </c>
    </row>
    <row r="38" spans="1:14" x14ac:dyDescent="0.2">
      <c r="A38">
        <f ca="1"/>
        <v>2011</v>
      </c>
      <c r="B38" t="str">
        <f ca="1"/>
        <v>27420210</v>
      </c>
      <c r="C38" t="str">
        <f ca="1"/>
        <v>Coopération et ubiquité</v>
      </c>
      <c r="D38" t="str">
        <f ca="1"/>
        <v>2742</v>
      </c>
      <c r="E38" t="str">
        <f ca="1"/>
        <v>MIAGE</v>
      </c>
      <c r="F38" t="str">
        <f ca="1"/>
        <v>Classique</v>
      </c>
      <c r="G38">
        <f ca="1"/>
        <v>27</v>
      </c>
      <c r="H38" t="str">
        <f ca="1"/>
        <v>M1</v>
      </c>
      <c r="I38" t="str">
        <f ca="1"/>
        <v>Master</v>
      </c>
      <c r="J38" t="str">
        <f ca="1"/>
        <v>TD</v>
      </c>
      <c r="K38">
        <f ca="1"/>
        <v>2</v>
      </c>
      <c r="L38" t="str">
        <f ca="1"/>
        <v>PMF</v>
      </c>
      <c r="M38">
        <f ca="1"/>
        <v>15</v>
      </c>
      <c r="N38">
        <f ca="1"/>
        <v>15</v>
      </c>
    </row>
    <row r="39" spans="1:14" x14ac:dyDescent="0.2">
      <c r="A39">
        <f ca="1"/>
        <v>2011</v>
      </c>
      <c r="B39" t="str">
        <f ca="1"/>
        <v>274A0210</v>
      </c>
      <c r="C39" t="str">
        <f ca="1"/>
        <v>Coopération et ubiquité</v>
      </c>
      <c r="D39" t="str">
        <f ca="1"/>
        <v>274A</v>
      </c>
      <c r="E39" t="str">
        <f ca="1"/>
        <v>MIAGE</v>
      </c>
      <c r="F39" t="str">
        <f ca="1"/>
        <v>Apprentissage</v>
      </c>
      <c r="G39">
        <f ca="1"/>
        <v>27</v>
      </c>
      <c r="H39" t="str">
        <f ca="1"/>
        <v>M1</v>
      </c>
      <c r="I39" t="str">
        <f ca="1"/>
        <v>Master</v>
      </c>
      <c r="J39" t="str">
        <f ca="1"/>
        <v>CM</v>
      </c>
      <c r="K39">
        <f ca="1"/>
        <v>2</v>
      </c>
      <c r="L39" t="str">
        <f ca="1"/>
        <v>PMF</v>
      </c>
      <c r="M39">
        <f ca="1"/>
        <v>15</v>
      </c>
      <c r="N39">
        <f ca="1"/>
        <v>22.5</v>
      </c>
    </row>
    <row r="40" spans="1:14" x14ac:dyDescent="0.2">
      <c r="A40">
        <f ca="1"/>
        <v>2011</v>
      </c>
      <c r="B40" t="str">
        <f ca="1"/>
        <v>274A0210</v>
      </c>
      <c r="C40" t="str">
        <f ca="1"/>
        <v>Coopération et ubiquité</v>
      </c>
      <c r="D40" t="str">
        <f ca="1"/>
        <v>274A</v>
      </c>
      <c r="E40" t="str">
        <f ca="1"/>
        <v>MIAGE</v>
      </c>
      <c r="F40" t="str">
        <f ca="1"/>
        <v>Apprentissage</v>
      </c>
      <c r="G40">
        <f ca="1"/>
        <v>27</v>
      </c>
      <c r="H40" t="str">
        <f ca="1"/>
        <v>M1</v>
      </c>
      <c r="I40" t="str">
        <f ca="1"/>
        <v>Master</v>
      </c>
      <c r="J40" t="str">
        <f ca="1"/>
        <v>TD</v>
      </c>
      <c r="K40">
        <f ca="1"/>
        <v>2</v>
      </c>
      <c r="L40" t="str">
        <f ca="1"/>
        <v>PMF</v>
      </c>
      <c r="M40">
        <f ca="1"/>
        <v>15</v>
      </c>
      <c r="N40">
        <f ca="1"/>
        <v>15</v>
      </c>
    </row>
    <row r="41" spans="1:14" x14ac:dyDescent="0.2">
      <c r="A41">
        <f ca="1"/>
        <v>2011</v>
      </c>
      <c r="B41" t="str">
        <f ca="1"/>
        <v>27570205</v>
      </c>
      <c r="C41" t="str">
        <f ca="1"/>
        <v>Ingénierie des systèmes à base de services</v>
      </c>
      <c r="D41" t="str">
        <f ca="1"/>
        <v>2757</v>
      </c>
      <c r="E41" t="str">
        <f ca="1"/>
        <v>SID</v>
      </c>
      <c r="F41" t="str">
        <f ca="1"/>
        <v>Classique</v>
      </c>
      <c r="G41">
        <f ca="1"/>
        <v>27</v>
      </c>
      <c r="H41" t="str">
        <f ca="1"/>
        <v>M2</v>
      </c>
      <c r="I41" t="str">
        <f ca="1"/>
        <v>Master</v>
      </c>
      <c r="J41" t="str">
        <f ca="1"/>
        <v>CM</v>
      </c>
      <c r="K41">
        <f ca="1"/>
        <v>2</v>
      </c>
      <c r="L41" t="str">
        <f ca="1"/>
        <v>MSE</v>
      </c>
      <c r="M41">
        <f ca="1"/>
        <v>9</v>
      </c>
      <c r="N41">
        <f ca="1"/>
        <v>13.5</v>
      </c>
    </row>
    <row r="42" spans="1:14" x14ac:dyDescent="0.2">
      <c r="A42">
        <f ca="1"/>
        <v>2011</v>
      </c>
      <c r="B42" t="str">
        <f ca="1"/>
        <v>2735305</v>
      </c>
      <c r="C42" t="str">
        <f ca="1"/>
        <v>Programmation OO avancée</v>
      </c>
      <c r="D42" t="str">
        <f ca="1"/>
        <v>2732</v>
      </c>
      <c r="E42" t="str">
        <f ca="1"/>
        <v>MIAGE</v>
      </c>
      <c r="F42" t="str">
        <f ca="1"/>
        <v>Classique</v>
      </c>
      <c r="G42">
        <f ca="1"/>
        <v>27</v>
      </c>
      <c r="H42" t="str">
        <f ca="1"/>
        <v>L3</v>
      </c>
      <c r="I42" t="str">
        <f ca="1"/>
        <v>Licence</v>
      </c>
      <c r="J42" t="str">
        <f ca="1"/>
        <v>CM</v>
      </c>
      <c r="K42">
        <f ca="1"/>
        <v>1</v>
      </c>
      <c r="L42" t="str">
        <f ca="1"/>
        <v>PMF</v>
      </c>
      <c r="M42">
        <f ca="1"/>
        <v>15</v>
      </c>
      <c r="N42">
        <f ca="1"/>
        <v>22.5</v>
      </c>
    </row>
    <row r="43" spans="1:14" x14ac:dyDescent="0.2">
      <c r="A43">
        <f ca="1"/>
        <v>2011</v>
      </c>
      <c r="B43" t="str">
        <f ca="1"/>
        <v>2735305</v>
      </c>
      <c r="C43" t="str">
        <f ca="1"/>
        <v>Programmation OO avancée</v>
      </c>
      <c r="D43" t="str">
        <f ca="1"/>
        <v>2732</v>
      </c>
      <c r="E43" t="str">
        <f ca="1"/>
        <v>MIAGE</v>
      </c>
      <c r="F43" t="str">
        <f ca="1"/>
        <v>Classique</v>
      </c>
      <c r="G43">
        <f ca="1"/>
        <v>27</v>
      </c>
      <c r="H43" t="str">
        <f ca="1"/>
        <v>L3</v>
      </c>
      <c r="I43" t="str">
        <f ca="1"/>
        <v>Licence</v>
      </c>
      <c r="J43" t="str">
        <f ca="1"/>
        <v>TD</v>
      </c>
      <c r="K43">
        <f ca="1"/>
        <v>1</v>
      </c>
      <c r="L43" t="str">
        <f ca="1"/>
        <v>PMF</v>
      </c>
      <c r="M43">
        <f ca="1"/>
        <v>15</v>
      </c>
      <c r="N43">
        <f ca="1"/>
        <v>15</v>
      </c>
    </row>
    <row r="44" spans="1:14" x14ac:dyDescent="0.2">
      <c r="A44">
        <f ca="1"/>
        <v>2012</v>
      </c>
      <c r="B44" t="str">
        <f ca="1"/>
        <v>0630205</v>
      </c>
      <c r="C44" t="str">
        <f ca="1"/>
        <v>Informatique</v>
      </c>
      <c r="D44" t="str">
        <f ca="1"/>
        <v>0632</v>
      </c>
      <c r="E44" t="str">
        <f ca="1"/>
        <v>Gestion</v>
      </c>
      <c r="F44" t="str">
        <f ca="1"/>
        <v>Classique</v>
      </c>
      <c r="G44">
        <f ca="1"/>
        <v>6</v>
      </c>
      <c r="H44" t="str">
        <f ca="1"/>
        <v>L3</v>
      </c>
      <c r="I44" t="str">
        <f ca="1"/>
        <v>Licence</v>
      </c>
      <c r="J44" t="str">
        <f ca="1"/>
        <v>CM</v>
      </c>
      <c r="K44">
        <f ca="1"/>
        <v>1</v>
      </c>
      <c r="L44" t="str">
        <f ca="1"/>
        <v>Sorbonne</v>
      </c>
      <c r="M44">
        <f ca="1"/>
        <v>18</v>
      </c>
      <c r="N44">
        <f ca="1"/>
        <v>27</v>
      </c>
    </row>
    <row r="45" spans="1:14" x14ac:dyDescent="0.2">
      <c r="A45">
        <f ca="1"/>
        <v>2012</v>
      </c>
      <c r="B45" t="str">
        <f ca="1"/>
        <v>0630205</v>
      </c>
      <c r="C45" t="str">
        <f ca="1"/>
        <v>Informatique</v>
      </c>
      <c r="D45" t="str">
        <f ca="1"/>
        <v>0636</v>
      </c>
      <c r="E45" t="str">
        <f ca="1"/>
        <v>Gestion Finances</v>
      </c>
      <c r="F45" t="str">
        <f ca="1"/>
        <v>Classique</v>
      </c>
      <c r="G45">
        <f ca="1"/>
        <v>6</v>
      </c>
      <c r="H45" t="str">
        <f ca="1"/>
        <v>L3</v>
      </c>
      <c r="I45" t="str">
        <f ca="1"/>
        <v>Licence</v>
      </c>
      <c r="J45" t="str">
        <f ca="1"/>
        <v>TD</v>
      </c>
      <c r="K45">
        <f ca="1"/>
        <v>1</v>
      </c>
      <c r="L45" t="str">
        <f ca="1"/>
        <v>Sorbonne</v>
      </c>
      <c r="M45">
        <f ca="1"/>
        <v>36</v>
      </c>
      <c r="N45">
        <f ca="1"/>
        <v>36</v>
      </c>
    </row>
    <row r="46" spans="1:14" x14ac:dyDescent="0.2">
      <c r="A46">
        <f ca="1"/>
        <v>2012</v>
      </c>
      <c r="B46" t="str">
        <f ca="1"/>
        <v>0643505</v>
      </c>
      <c r="C46" t="str">
        <f ca="1"/>
        <v>Informatique</v>
      </c>
      <c r="D46" t="str">
        <f ca="1"/>
        <v>0642</v>
      </c>
      <c r="E46" t="str">
        <f ca="1"/>
        <v>Gestion</v>
      </c>
      <c r="F46" t="str">
        <f ca="1"/>
        <v>Classique</v>
      </c>
      <c r="G46">
        <f ca="1"/>
        <v>6</v>
      </c>
      <c r="H46" t="str">
        <f ca="1"/>
        <v>M1</v>
      </c>
      <c r="I46" t="str">
        <f ca="1"/>
        <v>Master</v>
      </c>
      <c r="J46" t="str">
        <f ca="1"/>
        <v>CM</v>
      </c>
      <c r="K46">
        <f ca="1"/>
        <v>2</v>
      </c>
      <c r="L46" t="str">
        <f ca="1"/>
        <v>Sorbonne</v>
      </c>
      <c r="M46">
        <f ca="1"/>
        <v>39</v>
      </c>
      <c r="N46">
        <f ca="1"/>
        <v>58.5</v>
      </c>
    </row>
    <row r="47" spans="1:14" x14ac:dyDescent="0.2">
      <c r="A47">
        <f ca="1"/>
        <v>2012</v>
      </c>
      <c r="B47" t="str">
        <f ca="1"/>
        <v>0643505</v>
      </c>
      <c r="C47" t="str">
        <f ca="1"/>
        <v>Informatique</v>
      </c>
      <c r="D47" t="str">
        <f ca="1"/>
        <v>0642</v>
      </c>
      <c r="E47" t="str">
        <f ca="1"/>
        <v>Gestion</v>
      </c>
      <c r="F47" t="str">
        <f ca="1"/>
        <v>Classique</v>
      </c>
      <c r="G47">
        <f ca="1"/>
        <v>6</v>
      </c>
      <c r="H47" t="str">
        <f ca="1"/>
        <v>M1</v>
      </c>
      <c r="I47" t="str">
        <f ca="1"/>
        <v>Master</v>
      </c>
      <c r="J47" t="str">
        <f ca="1"/>
        <v>TD</v>
      </c>
      <c r="K47">
        <f ca="1"/>
        <v>2</v>
      </c>
      <c r="L47" t="str">
        <f ca="1"/>
        <v>Sorbonne</v>
      </c>
      <c r="M47">
        <f ca="1"/>
        <v>36</v>
      </c>
      <c r="N47">
        <f ca="1"/>
        <v>36</v>
      </c>
    </row>
    <row r="48" spans="1:14" x14ac:dyDescent="0.2">
      <c r="A48">
        <f ca="1"/>
        <v>2012</v>
      </c>
      <c r="B48" t="str">
        <f ca="1"/>
        <v>27420210</v>
      </c>
      <c r="C48" t="str">
        <f ca="1"/>
        <v>Coopération et ubiquité</v>
      </c>
      <c r="D48" t="str">
        <f ca="1"/>
        <v>2742</v>
      </c>
      <c r="E48" t="str">
        <f ca="1"/>
        <v>MIAGE</v>
      </c>
      <c r="F48" t="str">
        <f ca="1"/>
        <v>Classique</v>
      </c>
      <c r="G48">
        <f ca="1"/>
        <v>27</v>
      </c>
      <c r="H48" t="str">
        <f ca="1"/>
        <v>M1</v>
      </c>
      <c r="I48" t="str">
        <f ca="1"/>
        <v>Master</v>
      </c>
      <c r="J48" t="str">
        <f ca="1"/>
        <v>CM</v>
      </c>
      <c r="K48">
        <f ca="1"/>
        <v>2</v>
      </c>
      <c r="L48" t="str">
        <f ca="1"/>
        <v>PMF</v>
      </c>
      <c r="M48">
        <f ca="1"/>
        <v>15</v>
      </c>
      <c r="N48">
        <f ca="1"/>
        <v>22.5</v>
      </c>
    </row>
    <row r="49" spans="1:14" x14ac:dyDescent="0.2">
      <c r="A49">
        <f ca="1"/>
        <v>2012</v>
      </c>
      <c r="B49" t="str">
        <f ca="1"/>
        <v>27420210</v>
      </c>
      <c r="C49" t="str">
        <f ca="1"/>
        <v>Coopération et ubiquité</v>
      </c>
      <c r="D49" t="str">
        <f ca="1"/>
        <v>2742</v>
      </c>
      <c r="E49" t="str">
        <f ca="1"/>
        <v>MIAGE</v>
      </c>
      <c r="F49" t="str">
        <f ca="1"/>
        <v>Classique</v>
      </c>
      <c r="G49">
        <f ca="1"/>
        <v>27</v>
      </c>
      <c r="H49" t="str">
        <f ca="1"/>
        <v>M1</v>
      </c>
      <c r="I49" t="str">
        <f ca="1"/>
        <v>Master</v>
      </c>
      <c r="J49" t="str">
        <f ca="1"/>
        <v>TD</v>
      </c>
      <c r="K49">
        <f ca="1"/>
        <v>2</v>
      </c>
      <c r="L49" t="str">
        <f ca="1"/>
        <v>PMF</v>
      </c>
      <c r="M49">
        <f ca="1"/>
        <v>15</v>
      </c>
      <c r="N49">
        <f ca="1"/>
        <v>15</v>
      </c>
    </row>
    <row r="50" spans="1:14" x14ac:dyDescent="0.2">
      <c r="A50">
        <f ca="1"/>
        <v>2012</v>
      </c>
      <c r="B50" t="str">
        <f ca="1"/>
        <v>274A0210</v>
      </c>
      <c r="C50" t="str">
        <f ca="1"/>
        <v>Coopération et ubiquité</v>
      </c>
      <c r="D50" t="str">
        <f ca="1"/>
        <v>274A</v>
      </c>
      <c r="E50" t="str">
        <f ca="1"/>
        <v>MIAGE</v>
      </c>
      <c r="F50" t="str">
        <f ca="1"/>
        <v>Apprentissage</v>
      </c>
      <c r="G50">
        <f ca="1"/>
        <v>27</v>
      </c>
      <c r="H50" t="str">
        <f ca="1"/>
        <v>M1</v>
      </c>
      <c r="I50" t="str">
        <f ca="1"/>
        <v>Master</v>
      </c>
      <c r="J50" t="str">
        <f ca="1"/>
        <v>CM</v>
      </c>
      <c r="K50">
        <f ca="1"/>
        <v>2</v>
      </c>
      <c r="L50" t="str">
        <f ca="1"/>
        <v>PMF</v>
      </c>
      <c r="M50">
        <f ca="1"/>
        <v>15</v>
      </c>
      <c r="N50">
        <f ca="1"/>
        <v>22.5</v>
      </c>
    </row>
    <row r="51" spans="1:14" x14ac:dyDescent="0.2">
      <c r="A51">
        <f ca="1"/>
        <v>2012</v>
      </c>
      <c r="B51" t="str">
        <f ca="1"/>
        <v>274A0210</v>
      </c>
      <c r="C51" t="str">
        <f ca="1"/>
        <v>Coopération et ubiquité</v>
      </c>
      <c r="D51" t="str">
        <f ca="1"/>
        <v>274A</v>
      </c>
      <c r="E51" t="str">
        <f ca="1"/>
        <v>MIAGE</v>
      </c>
      <c r="F51" t="str">
        <f ca="1"/>
        <v>Apprentissage</v>
      </c>
      <c r="G51">
        <f ca="1"/>
        <v>27</v>
      </c>
      <c r="H51" t="str">
        <f ca="1"/>
        <v>M1</v>
      </c>
      <c r="I51" t="str">
        <f ca="1"/>
        <v>Master</v>
      </c>
      <c r="J51" t="str">
        <f ca="1"/>
        <v>TD</v>
      </c>
      <c r="K51">
        <f ca="1"/>
        <v>2</v>
      </c>
      <c r="L51" t="str">
        <f ca="1"/>
        <v>PMF</v>
      </c>
      <c r="M51">
        <f ca="1"/>
        <v>15</v>
      </c>
      <c r="N51">
        <f ca="1"/>
        <v>15</v>
      </c>
    </row>
    <row r="52" spans="1:14" x14ac:dyDescent="0.2">
      <c r="A52">
        <f ca="1"/>
        <v>2012</v>
      </c>
      <c r="B52" t="str">
        <f ca="1"/>
        <v>27570205</v>
      </c>
      <c r="C52" t="str">
        <f ca="1"/>
        <v>Ingénierie des systèmes à base de services</v>
      </c>
      <c r="D52" t="str">
        <f ca="1"/>
        <v>2757</v>
      </c>
      <c r="E52" t="str">
        <f ca="1"/>
        <v>SID</v>
      </c>
      <c r="F52" t="str">
        <f ca="1"/>
        <v>Classique</v>
      </c>
      <c r="G52">
        <f ca="1"/>
        <v>27</v>
      </c>
      <c r="H52" t="str">
        <f ca="1"/>
        <v>M2</v>
      </c>
      <c r="I52" t="str">
        <f ca="1"/>
        <v>Master</v>
      </c>
      <c r="J52" t="str">
        <f ca="1"/>
        <v>CM</v>
      </c>
      <c r="K52">
        <f ca="1"/>
        <v>2</v>
      </c>
      <c r="L52" t="str">
        <f ca="1"/>
        <v>MSE</v>
      </c>
      <c r="M52">
        <f ca="1"/>
        <v>9</v>
      </c>
      <c r="N52">
        <f ca="1"/>
        <v>13.5</v>
      </c>
    </row>
    <row r="53" spans="1:14" x14ac:dyDescent="0.2">
      <c r="A53">
        <f ca="1"/>
        <v>2012</v>
      </c>
      <c r="B53" t="str">
        <f ca="1"/>
        <v>2735305</v>
      </c>
      <c r="C53" t="str">
        <f ca="1"/>
        <v>Programmation OO avancée</v>
      </c>
      <c r="D53" t="str">
        <f ca="1"/>
        <v>2732</v>
      </c>
      <c r="E53" t="str">
        <f ca="1"/>
        <v>MIAGE</v>
      </c>
      <c r="F53" t="str">
        <f ca="1"/>
        <v>Classique</v>
      </c>
      <c r="G53">
        <f ca="1"/>
        <v>27</v>
      </c>
      <c r="H53" t="str">
        <f ca="1"/>
        <v>L3</v>
      </c>
      <c r="I53" t="str">
        <f ca="1"/>
        <v>Licence</v>
      </c>
      <c r="J53" t="str">
        <f ca="1"/>
        <v>CM</v>
      </c>
      <c r="K53">
        <f ca="1"/>
        <v>1</v>
      </c>
      <c r="L53" t="str">
        <f ca="1"/>
        <v>PMF</v>
      </c>
      <c r="M53">
        <f ca="1"/>
        <v>15</v>
      </c>
      <c r="N53">
        <f ca="1"/>
        <v>22.5</v>
      </c>
    </row>
    <row r="54" spans="1:14" x14ac:dyDescent="0.2">
      <c r="A54">
        <f ca="1"/>
        <v>2012</v>
      </c>
      <c r="B54" t="str">
        <f ca="1"/>
        <v>2735305</v>
      </c>
      <c r="C54" t="str">
        <f ca="1"/>
        <v>Programmation OO avancée</v>
      </c>
      <c r="D54" t="str">
        <f ca="1"/>
        <v>2732</v>
      </c>
      <c r="E54" t="str">
        <f ca="1"/>
        <v>MIAGE</v>
      </c>
      <c r="F54" t="str">
        <f ca="1"/>
        <v>Classique</v>
      </c>
      <c r="G54">
        <f ca="1"/>
        <v>27</v>
      </c>
      <c r="H54" t="str">
        <f ca="1"/>
        <v>L3</v>
      </c>
      <c r="I54" t="str">
        <f ca="1"/>
        <v>Licence</v>
      </c>
      <c r="J54" t="str">
        <f ca="1"/>
        <v>TD</v>
      </c>
      <c r="K54">
        <f ca="1"/>
        <v>1</v>
      </c>
      <c r="L54" t="str">
        <f ca="1"/>
        <v>PMF</v>
      </c>
      <c r="M54">
        <f ca="1"/>
        <v>15</v>
      </c>
      <c r="N54">
        <f ca="1"/>
        <v>15</v>
      </c>
    </row>
    <row r="55" spans="1:14" x14ac:dyDescent="0.2">
      <c r="A55">
        <f ca="1"/>
        <v>2013</v>
      </c>
      <c r="B55" t="str">
        <f ca="1"/>
        <v>0630205</v>
      </c>
      <c r="C55" t="str">
        <f ca="1"/>
        <v>Informatique</v>
      </c>
      <c r="D55" t="str">
        <f ca="1"/>
        <v>0632</v>
      </c>
      <c r="E55" t="str">
        <f ca="1"/>
        <v>Gestion</v>
      </c>
      <c r="F55" t="str">
        <f ca="1"/>
        <v>Classique</v>
      </c>
      <c r="G55">
        <f ca="1"/>
        <v>6</v>
      </c>
      <c r="H55" t="str">
        <f ca="1"/>
        <v>L3</v>
      </c>
      <c r="I55" t="str">
        <f ca="1"/>
        <v>Licence</v>
      </c>
      <c r="J55" t="str">
        <f ca="1"/>
        <v>CM</v>
      </c>
      <c r="K55">
        <f ca="1"/>
        <v>1</v>
      </c>
      <c r="L55" t="str">
        <f ca="1"/>
        <v>Sorbonne</v>
      </c>
      <c r="M55">
        <f ca="1"/>
        <v>18</v>
      </c>
      <c r="N55">
        <f ca="1"/>
        <v>27</v>
      </c>
    </row>
    <row r="56" spans="1:14" x14ac:dyDescent="0.2">
      <c r="A56">
        <f ca="1"/>
        <v>2013</v>
      </c>
      <c r="B56" t="str">
        <f ca="1"/>
        <v>0630205</v>
      </c>
      <c r="C56" t="str">
        <f ca="1"/>
        <v>Informatique</v>
      </c>
      <c r="D56" t="str">
        <f ca="1"/>
        <v>0636</v>
      </c>
      <c r="E56" t="str">
        <f ca="1"/>
        <v>Gestion Finances</v>
      </c>
      <c r="F56" t="str">
        <f ca="1"/>
        <v>Classique</v>
      </c>
      <c r="G56">
        <f ca="1"/>
        <v>6</v>
      </c>
      <c r="H56" t="str">
        <f ca="1"/>
        <v>L3</v>
      </c>
      <c r="I56" t="str">
        <f ca="1"/>
        <v>Licence</v>
      </c>
      <c r="J56" t="str">
        <f ca="1"/>
        <v>TD</v>
      </c>
      <c r="K56">
        <f ca="1"/>
        <v>1</v>
      </c>
      <c r="L56" t="str">
        <f ca="1"/>
        <v>Sorbonne</v>
      </c>
      <c r="M56">
        <f ca="1"/>
        <v>33</v>
      </c>
      <c r="N56">
        <f ca="1"/>
        <v>33</v>
      </c>
    </row>
    <row r="57" spans="1:14" x14ac:dyDescent="0.2">
      <c r="A57">
        <f ca="1"/>
        <v>2013</v>
      </c>
      <c r="B57" t="str">
        <f ca="1"/>
        <v>0643505</v>
      </c>
      <c r="C57" t="str">
        <f ca="1"/>
        <v>Informatique</v>
      </c>
      <c r="D57" t="str">
        <f ca="1"/>
        <v>0642</v>
      </c>
      <c r="E57" t="str">
        <f ca="1"/>
        <v>Gestion</v>
      </c>
      <c r="F57" t="str">
        <f ca="1"/>
        <v>Classique</v>
      </c>
      <c r="G57">
        <f ca="1"/>
        <v>6</v>
      </c>
      <c r="H57" t="str">
        <f ca="1"/>
        <v>M1</v>
      </c>
      <c r="I57" t="str">
        <f ca="1"/>
        <v>Master</v>
      </c>
      <c r="J57" t="str">
        <f ca="1"/>
        <v>CM</v>
      </c>
      <c r="K57">
        <f ca="1"/>
        <v>2</v>
      </c>
      <c r="L57" t="str">
        <f ca="1"/>
        <v>Sorbonne</v>
      </c>
      <c r="M57">
        <f ca="1"/>
        <v>36</v>
      </c>
      <c r="N57">
        <f ca="1"/>
        <v>54</v>
      </c>
    </row>
    <row r="58" spans="1:14" x14ac:dyDescent="0.2">
      <c r="A58">
        <f ca="1"/>
        <v>2013</v>
      </c>
      <c r="B58" t="str">
        <f ca="1"/>
        <v>0643505</v>
      </c>
      <c r="C58" t="str">
        <f ca="1"/>
        <v>Informatique</v>
      </c>
      <c r="D58" t="str">
        <f ca="1"/>
        <v>0642</v>
      </c>
      <c r="E58" t="str">
        <f ca="1"/>
        <v>Gestion</v>
      </c>
      <c r="F58" t="str">
        <f ca="1"/>
        <v>Classique</v>
      </c>
      <c r="G58">
        <f ca="1"/>
        <v>6</v>
      </c>
      <c r="H58" t="str">
        <f ca="1"/>
        <v>M1</v>
      </c>
      <c r="I58" t="str">
        <f ca="1"/>
        <v>Master</v>
      </c>
      <c r="J58" t="str">
        <f ca="1"/>
        <v>TD</v>
      </c>
      <c r="K58">
        <f ca="1"/>
        <v>2</v>
      </c>
      <c r="L58" t="str">
        <f ca="1"/>
        <v>Sorbonne</v>
      </c>
      <c r="M58">
        <f ca="1"/>
        <v>16.5</v>
      </c>
      <c r="N58">
        <f ca="1"/>
        <v>16.5</v>
      </c>
    </row>
    <row r="59" spans="1:14" x14ac:dyDescent="0.2">
      <c r="A59">
        <f ca="1"/>
        <v>2013</v>
      </c>
      <c r="B59" t="str">
        <f ca="1"/>
        <v>27420210</v>
      </c>
      <c r="C59" t="str">
        <f ca="1"/>
        <v>Coopération et ubiquité</v>
      </c>
      <c r="D59" t="str">
        <f ca="1"/>
        <v>2742</v>
      </c>
      <c r="E59" t="str">
        <f ca="1"/>
        <v>MIAGE</v>
      </c>
      <c r="F59" t="str">
        <f ca="1"/>
        <v>Classique</v>
      </c>
      <c r="G59">
        <f ca="1"/>
        <v>27</v>
      </c>
      <c r="H59" t="str">
        <f ca="1"/>
        <v>M1</v>
      </c>
      <c r="I59" t="str">
        <f ca="1"/>
        <v>Master</v>
      </c>
      <c r="J59" t="str">
        <f ca="1"/>
        <v>CM</v>
      </c>
      <c r="K59">
        <f ca="1"/>
        <v>2</v>
      </c>
      <c r="L59" t="str">
        <f ca="1"/>
        <v>PMF</v>
      </c>
      <c r="M59">
        <f ca="1"/>
        <v>15</v>
      </c>
      <c r="N59">
        <f ca="1"/>
        <v>22.5</v>
      </c>
    </row>
    <row r="60" spans="1:14" x14ac:dyDescent="0.2">
      <c r="A60">
        <f ca="1"/>
        <v>2013</v>
      </c>
      <c r="B60" t="str">
        <f ca="1"/>
        <v>27420210</v>
      </c>
      <c r="C60" t="str">
        <f ca="1"/>
        <v>Coopération et ubiquité</v>
      </c>
      <c r="D60" t="str">
        <f ca="1"/>
        <v>2742</v>
      </c>
      <c r="E60" t="str">
        <f ca="1"/>
        <v>MIAGE</v>
      </c>
      <c r="F60" t="str">
        <f ca="1"/>
        <v>Classique</v>
      </c>
      <c r="G60">
        <f ca="1"/>
        <v>27</v>
      </c>
      <c r="H60" t="str">
        <f ca="1"/>
        <v>M1</v>
      </c>
      <c r="I60" t="str">
        <f ca="1"/>
        <v>Master</v>
      </c>
      <c r="J60" t="str">
        <f ca="1"/>
        <v>TD</v>
      </c>
      <c r="K60">
        <f ca="1"/>
        <v>2</v>
      </c>
      <c r="L60" t="str">
        <f ca="1"/>
        <v>PMF</v>
      </c>
      <c r="M60">
        <f ca="1"/>
        <v>15</v>
      </c>
      <c r="N60">
        <f ca="1"/>
        <v>15</v>
      </c>
    </row>
    <row r="61" spans="1:14" x14ac:dyDescent="0.2">
      <c r="A61">
        <f ca="1"/>
        <v>2013</v>
      </c>
      <c r="B61" t="str">
        <f ca="1"/>
        <v>274A0210</v>
      </c>
      <c r="C61" t="str">
        <f ca="1"/>
        <v>Coopération et ubiquité</v>
      </c>
      <c r="D61" t="str">
        <f ca="1"/>
        <v>274A</v>
      </c>
      <c r="E61" t="str">
        <f ca="1"/>
        <v>MIAGE</v>
      </c>
      <c r="F61" t="str">
        <f ca="1"/>
        <v>Apprentissage</v>
      </c>
      <c r="G61">
        <f ca="1"/>
        <v>27</v>
      </c>
      <c r="H61" t="str">
        <f ca="1"/>
        <v>M1</v>
      </c>
      <c r="I61" t="str">
        <f ca="1"/>
        <v>Master</v>
      </c>
      <c r="J61" t="str">
        <f ca="1"/>
        <v>CM</v>
      </c>
      <c r="K61">
        <f ca="1"/>
        <v>2</v>
      </c>
      <c r="L61" t="str">
        <f ca="1"/>
        <v>PMF</v>
      </c>
      <c r="M61">
        <f ca="1"/>
        <v>15</v>
      </c>
      <c r="N61">
        <f ca="1"/>
        <v>22.5</v>
      </c>
    </row>
    <row r="62" spans="1:14" x14ac:dyDescent="0.2">
      <c r="A62">
        <f ca="1"/>
        <v>2013</v>
      </c>
      <c r="B62" t="str">
        <f ca="1"/>
        <v>274A0210</v>
      </c>
      <c r="C62" t="str">
        <f ca="1"/>
        <v>Coopération et ubiquité</v>
      </c>
      <c r="D62" t="str">
        <f ca="1"/>
        <v>274A</v>
      </c>
      <c r="E62" t="str">
        <f ca="1"/>
        <v>MIAGE</v>
      </c>
      <c r="F62" t="str">
        <f ca="1"/>
        <v>Apprentissage</v>
      </c>
      <c r="G62">
        <f ca="1"/>
        <v>27</v>
      </c>
      <c r="H62" t="str">
        <f ca="1"/>
        <v>M1</v>
      </c>
      <c r="I62" t="str">
        <f ca="1"/>
        <v>Master</v>
      </c>
      <c r="J62" t="str">
        <f ca="1"/>
        <v>TD</v>
      </c>
      <c r="K62">
        <f ca="1"/>
        <v>2</v>
      </c>
      <c r="L62" t="str">
        <f ca="1"/>
        <v>PMF</v>
      </c>
      <c r="M62">
        <f ca="1"/>
        <v>15</v>
      </c>
      <c r="N62">
        <f ca="1"/>
        <v>15</v>
      </c>
    </row>
    <row r="63" spans="1:14" x14ac:dyDescent="0.2">
      <c r="A63">
        <f ca="1"/>
        <v>2013</v>
      </c>
      <c r="B63" t="str">
        <f ca="1"/>
        <v>27570205</v>
      </c>
      <c r="C63" t="str">
        <f ca="1"/>
        <v>Ingénierie des systèmes à base de services</v>
      </c>
      <c r="D63" t="str">
        <f ca="1"/>
        <v>2757</v>
      </c>
      <c r="E63" t="str">
        <f ca="1"/>
        <v>SID</v>
      </c>
      <c r="F63" t="str">
        <f ca="1"/>
        <v>Classique</v>
      </c>
      <c r="G63">
        <f ca="1"/>
        <v>27</v>
      </c>
      <c r="H63" t="str">
        <f ca="1"/>
        <v>M2</v>
      </c>
      <c r="I63" t="str">
        <f ca="1"/>
        <v>Master</v>
      </c>
      <c r="J63" t="str">
        <f ca="1"/>
        <v>CM</v>
      </c>
      <c r="K63">
        <f ca="1"/>
        <v>2</v>
      </c>
      <c r="L63" t="str">
        <f ca="1"/>
        <v>MSE</v>
      </c>
      <c r="M63">
        <f ca="1"/>
        <v>9</v>
      </c>
      <c r="N63">
        <f ca="1"/>
        <v>13.5</v>
      </c>
    </row>
    <row r="64" spans="1:14" x14ac:dyDescent="0.2">
      <c r="A64">
        <f ca="1"/>
        <v>2013</v>
      </c>
      <c r="B64" t="str">
        <f ca="1"/>
        <v>2735305</v>
      </c>
      <c r="C64" t="str">
        <f ca="1"/>
        <v>Programmation OO avancée</v>
      </c>
      <c r="D64" t="str">
        <f ca="1"/>
        <v>2732</v>
      </c>
      <c r="E64" t="str">
        <f ca="1"/>
        <v>MIAGE</v>
      </c>
      <c r="F64" t="str">
        <f ca="1"/>
        <v>Classique</v>
      </c>
      <c r="G64">
        <f ca="1"/>
        <v>27</v>
      </c>
      <c r="H64" t="str">
        <f ca="1"/>
        <v>L3</v>
      </c>
      <c r="I64" t="str">
        <f ca="1"/>
        <v>Licence</v>
      </c>
      <c r="J64" t="str">
        <f ca="1"/>
        <v>CM</v>
      </c>
      <c r="K64">
        <f ca="1"/>
        <v>1</v>
      </c>
      <c r="L64" t="str">
        <f ca="1"/>
        <v>PMF</v>
      </c>
      <c r="M64">
        <f ca="1"/>
        <v>6</v>
      </c>
      <c r="N64">
        <f ca="1"/>
        <v>9</v>
      </c>
    </row>
    <row r="65" spans="1:14" x14ac:dyDescent="0.2">
      <c r="A65">
        <f ca="1"/>
        <v>2013</v>
      </c>
      <c r="B65" t="str">
        <f ca="1"/>
        <v>2735305</v>
      </c>
      <c r="C65" t="str">
        <f ca="1"/>
        <v>Programmation OO avancée</v>
      </c>
      <c r="D65" t="str">
        <f ca="1"/>
        <v>2732</v>
      </c>
      <c r="E65" t="str">
        <f ca="1"/>
        <v>MIAGE</v>
      </c>
      <c r="F65" t="str">
        <f ca="1"/>
        <v>Classique</v>
      </c>
      <c r="G65">
        <f ca="1"/>
        <v>27</v>
      </c>
      <c r="H65" t="str">
        <f ca="1"/>
        <v>L3</v>
      </c>
      <c r="I65" t="str">
        <f ca="1"/>
        <v>Licence</v>
      </c>
      <c r="J65" t="str">
        <f ca="1"/>
        <v>TD</v>
      </c>
      <c r="K65">
        <f ca="1"/>
        <v>1</v>
      </c>
      <c r="L65" t="str">
        <f ca="1"/>
        <v>PMF</v>
      </c>
      <c r="M65">
        <f ca="1"/>
        <v>9</v>
      </c>
      <c r="N65">
        <f ca="1"/>
        <v>9</v>
      </c>
    </row>
    <row r="66" spans="1:14" x14ac:dyDescent="0.2">
      <c r="A66">
        <f ca="1"/>
        <v>2014</v>
      </c>
      <c r="B66" t="str">
        <f ca="1"/>
        <v>0630205</v>
      </c>
      <c r="C66" t="str">
        <f ca="1"/>
        <v>Informatique</v>
      </c>
      <c r="D66" t="str">
        <f ca="1"/>
        <v>0632</v>
      </c>
      <c r="E66" t="str">
        <f ca="1"/>
        <v>Gestion</v>
      </c>
      <c r="F66" t="str">
        <f ca="1"/>
        <v>Classique</v>
      </c>
      <c r="G66">
        <f ca="1"/>
        <v>6</v>
      </c>
      <c r="H66" t="str">
        <f ca="1"/>
        <v>L3</v>
      </c>
      <c r="I66" t="str">
        <f ca="1"/>
        <v>Licence</v>
      </c>
      <c r="J66" t="str">
        <f ca="1"/>
        <v>CM</v>
      </c>
      <c r="K66">
        <f ca="1"/>
        <v>1</v>
      </c>
      <c r="L66" t="str">
        <f ca="1"/>
        <v>Sorbonne</v>
      </c>
      <c r="M66">
        <f ca="1"/>
        <v>18</v>
      </c>
      <c r="N66">
        <f ca="1"/>
        <v>27</v>
      </c>
    </row>
    <row r="67" spans="1:14" x14ac:dyDescent="0.2">
      <c r="A67">
        <f ca="1"/>
        <v>2014</v>
      </c>
      <c r="B67" t="str">
        <f ca="1"/>
        <v>0630205</v>
      </c>
      <c r="C67" t="str">
        <f ca="1"/>
        <v>Informatique</v>
      </c>
      <c r="D67" t="str">
        <f ca="1"/>
        <v>0636</v>
      </c>
      <c r="E67" t="str">
        <f ca="1"/>
        <v>Gestion Finances</v>
      </c>
      <c r="F67" t="str">
        <f ca="1"/>
        <v>Classique</v>
      </c>
      <c r="G67">
        <f ca="1"/>
        <v>6</v>
      </c>
      <c r="H67" t="str">
        <f ca="1"/>
        <v>L3</v>
      </c>
      <c r="I67" t="str">
        <f ca="1"/>
        <v>Licence</v>
      </c>
      <c r="J67" t="str">
        <f ca="1"/>
        <v>TD</v>
      </c>
      <c r="K67">
        <f ca="1"/>
        <v>1</v>
      </c>
      <c r="L67" t="str">
        <f ca="1"/>
        <v>Sorbonne</v>
      </c>
      <c r="M67">
        <f ca="1"/>
        <v>33</v>
      </c>
      <c r="N67">
        <f ca="1"/>
        <v>33</v>
      </c>
    </row>
    <row r="68" spans="1:14" x14ac:dyDescent="0.2">
      <c r="A68">
        <f ca="1"/>
        <v>2014</v>
      </c>
      <c r="B68" t="str">
        <f ca="1"/>
        <v>0643505</v>
      </c>
      <c r="C68" t="str">
        <f ca="1"/>
        <v>Informatique</v>
      </c>
      <c r="D68" t="str">
        <f ca="1"/>
        <v>0642</v>
      </c>
      <c r="E68" t="str">
        <f ca="1"/>
        <v>Gestion</v>
      </c>
      <c r="F68" t="str">
        <f ca="1"/>
        <v>Classique</v>
      </c>
      <c r="G68">
        <f ca="1"/>
        <v>6</v>
      </c>
      <c r="H68" t="str">
        <f ca="1"/>
        <v>M1</v>
      </c>
      <c r="I68" t="str">
        <f ca="1"/>
        <v>Master</v>
      </c>
      <c r="J68" t="str">
        <f ca="1"/>
        <v>CM</v>
      </c>
      <c r="K68">
        <f ca="1"/>
        <v>2</v>
      </c>
      <c r="L68" t="str">
        <f ca="1"/>
        <v>Sorbonne</v>
      </c>
      <c r="M68">
        <f ca="1"/>
        <v>36</v>
      </c>
      <c r="N68">
        <f ca="1"/>
        <v>54</v>
      </c>
    </row>
    <row r="69" spans="1:14" x14ac:dyDescent="0.2">
      <c r="A69">
        <f ca="1"/>
        <v>2014</v>
      </c>
      <c r="B69" t="str">
        <f ca="1"/>
        <v>0643505</v>
      </c>
      <c r="C69" t="str">
        <f ca="1"/>
        <v>Informatique</v>
      </c>
      <c r="D69" t="str">
        <f ca="1"/>
        <v>0642</v>
      </c>
      <c r="E69" t="str">
        <f ca="1"/>
        <v>Gestion</v>
      </c>
      <c r="F69" t="str">
        <f ca="1"/>
        <v>Classique</v>
      </c>
      <c r="G69">
        <f ca="1"/>
        <v>6</v>
      </c>
      <c r="H69" t="str">
        <f ca="1"/>
        <v>M1</v>
      </c>
      <c r="I69" t="str">
        <f ca="1"/>
        <v>Master</v>
      </c>
      <c r="J69" t="str">
        <f ca="1"/>
        <v>TD</v>
      </c>
      <c r="K69">
        <f ca="1"/>
        <v>2</v>
      </c>
      <c r="L69" t="str">
        <f ca="1"/>
        <v>Sorbonne</v>
      </c>
      <c r="M69">
        <f ca="1"/>
        <v>33</v>
      </c>
      <c r="N69">
        <f ca="1"/>
        <v>33</v>
      </c>
    </row>
    <row r="70" spans="1:14" x14ac:dyDescent="0.2">
      <c r="A70">
        <f ca="1"/>
        <v>2014</v>
      </c>
      <c r="B70" t="str">
        <f ca="1"/>
        <v>27420210</v>
      </c>
      <c r="C70" t="str">
        <f ca="1"/>
        <v>Coopération et ubiquité</v>
      </c>
      <c r="D70" t="str">
        <f ca="1"/>
        <v>2742</v>
      </c>
      <c r="E70" t="str">
        <f ca="1"/>
        <v>MIAGE</v>
      </c>
      <c r="F70" t="str">
        <f ca="1"/>
        <v>Classique</v>
      </c>
      <c r="G70">
        <f ca="1"/>
        <v>27</v>
      </c>
      <c r="H70" t="str">
        <f ca="1"/>
        <v>M1</v>
      </c>
      <c r="I70" t="str">
        <f ca="1"/>
        <v>Master</v>
      </c>
      <c r="J70" t="str">
        <f ca="1"/>
        <v>CM</v>
      </c>
      <c r="K70">
        <f ca="1"/>
        <v>2</v>
      </c>
      <c r="L70" t="str">
        <f ca="1"/>
        <v>PMF</v>
      </c>
      <c r="M70">
        <f ca="1"/>
        <v>7.5</v>
      </c>
      <c r="N70">
        <f ca="1"/>
        <v>11.25</v>
      </c>
    </row>
    <row r="71" spans="1:14" x14ac:dyDescent="0.2">
      <c r="A71">
        <f ca="1"/>
        <v>2014</v>
      </c>
      <c r="B71" t="str">
        <f ca="1"/>
        <v>27420210</v>
      </c>
      <c r="C71" t="str">
        <f ca="1"/>
        <v>Coopération et ubiquité</v>
      </c>
      <c r="D71" t="str">
        <f ca="1"/>
        <v>2742</v>
      </c>
      <c r="E71" t="str">
        <f ca="1"/>
        <v>MIAGE</v>
      </c>
      <c r="F71" t="str">
        <f ca="1"/>
        <v>Classique</v>
      </c>
      <c r="G71">
        <f ca="1"/>
        <v>27</v>
      </c>
      <c r="H71" t="str">
        <f ca="1"/>
        <v>M1</v>
      </c>
      <c r="I71" t="str">
        <f ca="1"/>
        <v>Master</v>
      </c>
      <c r="J71" t="str">
        <f ca="1"/>
        <v>TD</v>
      </c>
      <c r="K71">
        <f ca="1"/>
        <v>2</v>
      </c>
      <c r="L71" t="str">
        <f ca="1"/>
        <v>PMF</v>
      </c>
      <c r="M71">
        <f ca="1"/>
        <v>7.5</v>
      </c>
      <c r="N71">
        <f ca="1"/>
        <v>7.5</v>
      </c>
    </row>
    <row r="72" spans="1:14" x14ac:dyDescent="0.2">
      <c r="A72">
        <f ca="1"/>
        <v>2014</v>
      </c>
      <c r="B72" t="str">
        <f ca="1"/>
        <v>274A0210</v>
      </c>
      <c r="C72" t="str">
        <f ca="1"/>
        <v>Coopération et ubiquité</v>
      </c>
      <c r="D72" t="str">
        <f ca="1"/>
        <v>274A</v>
      </c>
      <c r="E72" t="str">
        <f ca="1"/>
        <v>MIAGE</v>
      </c>
      <c r="F72" t="str">
        <f ca="1"/>
        <v>Apprentissage</v>
      </c>
      <c r="G72">
        <f ca="1"/>
        <v>27</v>
      </c>
      <c r="H72" t="str">
        <f ca="1"/>
        <v>M1</v>
      </c>
      <c r="I72" t="str">
        <f ca="1"/>
        <v>Master</v>
      </c>
      <c r="J72" t="str">
        <f ca="1"/>
        <v>CM</v>
      </c>
      <c r="K72">
        <f ca="1"/>
        <v>2</v>
      </c>
      <c r="L72" t="str">
        <f ca="1"/>
        <v>PMF</v>
      </c>
      <c r="M72">
        <f ca="1"/>
        <v>7.5</v>
      </c>
      <c r="N72">
        <f ca="1"/>
        <v>11.25</v>
      </c>
    </row>
    <row r="73" spans="1:14" x14ac:dyDescent="0.2">
      <c r="A73">
        <f ca="1"/>
        <v>2014</v>
      </c>
      <c r="B73" t="str">
        <f ca="1"/>
        <v>274A0210</v>
      </c>
      <c r="C73" t="str">
        <f ca="1"/>
        <v>Coopération et ubiquité</v>
      </c>
      <c r="D73" t="str">
        <f ca="1"/>
        <v>274A</v>
      </c>
      <c r="E73" t="str">
        <f ca="1"/>
        <v>MIAGE</v>
      </c>
      <c r="F73" t="str">
        <f ca="1"/>
        <v>Apprentissage</v>
      </c>
      <c r="G73">
        <f ca="1"/>
        <v>27</v>
      </c>
      <c r="H73" t="str">
        <f ca="1"/>
        <v>M1</v>
      </c>
      <c r="I73" t="str">
        <f ca="1"/>
        <v>Master</v>
      </c>
      <c r="J73" t="str">
        <f ca="1"/>
        <v>TD</v>
      </c>
      <c r="K73">
        <f ca="1"/>
        <v>2</v>
      </c>
      <c r="L73" t="str">
        <f ca="1"/>
        <v>PMF</v>
      </c>
      <c r="M73">
        <f ca="1"/>
        <v>7.5</v>
      </c>
      <c r="N73">
        <f ca="1"/>
        <v>7.5</v>
      </c>
    </row>
    <row r="74" spans="1:14" x14ac:dyDescent="0.2">
      <c r="A74">
        <f ca="1"/>
        <v>2014</v>
      </c>
      <c r="B74" t="str">
        <f ca="1"/>
        <v>27570205</v>
      </c>
      <c r="C74" t="str">
        <f ca="1"/>
        <v>Ingénierie des systèmes à base de services</v>
      </c>
      <c r="D74" t="str">
        <f ca="1"/>
        <v>2757</v>
      </c>
      <c r="E74" t="str">
        <f ca="1"/>
        <v>SID</v>
      </c>
      <c r="F74" t="str">
        <f ca="1"/>
        <v>Classique</v>
      </c>
      <c r="G74">
        <f ca="1"/>
        <v>27</v>
      </c>
      <c r="H74" t="str">
        <f ca="1"/>
        <v>M2</v>
      </c>
      <c r="I74" t="str">
        <f ca="1"/>
        <v>Master</v>
      </c>
      <c r="J74" t="str">
        <f ca="1"/>
        <v>CM</v>
      </c>
      <c r="K74">
        <f ca="1"/>
        <v>2</v>
      </c>
      <c r="L74" t="str">
        <f ca="1"/>
        <v>MSE</v>
      </c>
      <c r="M74">
        <f ca="1"/>
        <v>9</v>
      </c>
      <c r="N74">
        <f ca="1"/>
        <v>13.5</v>
      </c>
    </row>
    <row r="75" spans="1:14" x14ac:dyDescent="0.2">
      <c r="A75">
        <f ca="1"/>
        <v>2014</v>
      </c>
      <c r="B75" t="str">
        <f ca="1"/>
        <v>27322314</v>
      </c>
      <c r="C75" t="str">
        <f ca="1"/>
        <v xml:space="preserve">ISI2: Architecture orientée-objet </v>
      </c>
      <c r="D75" t="str">
        <f ca="1"/>
        <v>2732</v>
      </c>
      <c r="E75" t="str">
        <f ca="1"/>
        <v>MIAGE</v>
      </c>
      <c r="F75" t="str">
        <f ca="1"/>
        <v>Classique</v>
      </c>
      <c r="G75">
        <f ca="1"/>
        <v>27</v>
      </c>
      <c r="H75" t="str">
        <f ca="1"/>
        <v>L3</v>
      </c>
      <c r="I75" t="str">
        <f ca="1"/>
        <v>Licence</v>
      </c>
      <c r="J75" t="str">
        <f ca="1"/>
        <v>CM</v>
      </c>
      <c r="K75">
        <f ca="1"/>
        <v>1</v>
      </c>
      <c r="L75" t="str">
        <f ca="1"/>
        <v>PMF</v>
      </c>
      <c r="M75">
        <f ca="1"/>
        <v>6</v>
      </c>
      <c r="N75">
        <f ca="1"/>
        <v>9</v>
      </c>
    </row>
    <row r="76" spans="1:14" x14ac:dyDescent="0.2">
      <c r="A76">
        <f ca="1"/>
        <v>2014</v>
      </c>
      <c r="B76" t="str">
        <f ca="1"/>
        <v>27322314</v>
      </c>
      <c r="C76" t="str">
        <f ca="1"/>
        <v xml:space="preserve">ISI2: Architecture orientée-objet </v>
      </c>
      <c r="D76" t="str">
        <f ca="1"/>
        <v>2732</v>
      </c>
      <c r="E76" t="str">
        <f ca="1"/>
        <v>MIAGE</v>
      </c>
      <c r="F76" t="str">
        <f ca="1"/>
        <v>Classique</v>
      </c>
      <c r="G76">
        <f ca="1"/>
        <v>27</v>
      </c>
      <c r="H76" t="str">
        <f ca="1"/>
        <v>L3</v>
      </c>
      <c r="I76" t="str">
        <f ca="1"/>
        <v>Licence</v>
      </c>
      <c r="J76" t="str">
        <f ca="1"/>
        <v>TD</v>
      </c>
      <c r="K76">
        <f ca="1"/>
        <v>1</v>
      </c>
      <c r="L76" t="str">
        <f ca="1"/>
        <v>PMF</v>
      </c>
      <c r="M76">
        <f ca="1"/>
        <v>9</v>
      </c>
      <c r="N76">
        <f ca="1"/>
        <v>9</v>
      </c>
    </row>
    <row r="77" spans="1:14" x14ac:dyDescent="0.2">
      <c r="A77">
        <f ca="1"/>
        <v>2014</v>
      </c>
      <c r="B77" t="str">
        <f ca="1"/>
        <v>27321214</v>
      </c>
      <c r="C77" t="str">
        <f ca="1"/>
        <v>INF6 Algorithmique avancée</v>
      </c>
      <c r="D77" t="str">
        <f ca="1"/>
        <v>2732</v>
      </c>
      <c r="E77" t="str">
        <f ca="1"/>
        <v>MIAGE</v>
      </c>
      <c r="F77" t="str">
        <f ca="1"/>
        <v>Classique</v>
      </c>
      <c r="G77">
        <f ca="1"/>
        <v>27</v>
      </c>
      <c r="H77" t="str">
        <f ca="1"/>
        <v>L3</v>
      </c>
      <c r="I77" t="str">
        <f ca="1"/>
        <v>Licence</v>
      </c>
      <c r="J77" t="str">
        <f ca="1"/>
        <v>CM</v>
      </c>
      <c r="K77">
        <f ca="1"/>
        <v>2</v>
      </c>
      <c r="L77" t="str">
        <f ca="1"/>
        <v>PMF</v>
      </c>
      <c r="M77">
        <f ca="1"/>
        <v>6</v>
      </c>
      <c r="N77">
        <f ca="1"/>
        <v>9</v>
      </c>
    </row>
    <row r="78" spans="1:14" x14ac:dyDescent="0.2">
      <c r="A78">
        <f ca="1"/>
        <v>2014</v>
      </c>
      <c r="B78" t="str">
        <f ca="1"/>
        <v>27321214</v>
      </c>
      <c r="C78" t="str">
        <f ca="1"/>
        <v>INF6 Algorithmique avancée</v>
      </c>
      <c r="D78" t="str">
        <f ca="1"/>
        <v>2732</v>
      </c>
      <c r="E78" t="str">
        <f ca="1"/>
        <v>MIAGE</v>
      </c>
      <c r="F78" t="str">
        <f ca="1"/>
        <v>Classique</v>
      </c>
      <c r="G78">
        <f ca="1"/>
        <v>27</v>
      </c>
      <c r="H78" t="str">
        <f ca="1"/>
        <v>L3</v>
      </c>
      <c r="I78" t="str">
        <f ca="1"/>
        <v>Licence</v>
      </c>
      <c r="J78" t="str">
        <f ca="1"/>
        <v>TD</v>
      </c>
      <c r="K78">
        <f ca="1"/>
        <v>2</v>
      </c>
      <c r="L78" t="str">
        <f ca="1"/>
        <v>PMF</v>
      </c>
      <c r="M78">
        <f ca="1"/>
        <v>15</v>
      </c>
      <c r="N78">
        <f ca="1"/>
        <v>15</v>
      </c>
    </row>
    <row r="79" spans="1:14" x14ac:dyDescent="0.2">
      <c r="A79">
        <f ca="1"/>
        <v>2014</v>
      </c>
      <c r="B79" t="str">
        <f ca="1"/>
        <v>27323314</v>
      </c>
      <c r="C79" t="str">
        <f ca="1"/>
        <v>PRO1: Ateliers d'outils de développement</v>
      </c>
      <c r="D79" t="str">
        <f ca="1"/>
        <v>2732</v>
      </c>
      <c r="E79" t="str">
        <f ca="1"/>
        <v>MIAGE</v>
      </c>
      <c r="F79" t="str">
        <f ca="1"/>
        <v>Classique</v>
      </c>
      <c r="G79">
        <f ca="1"/>
        <v>27</v>
      </c>
      <c r="H79" t="str">
        <f ca="1"/>
        <v>L3</v>
      </c>
      <c r="I79" t="str">
        <f ca="1"/>
        <v>Licence</v>
      </c>
      <c r="J79" t="str">
        <f ca="1"/>
        <v>TD</v>
      </c>
      <c r="K79">
        <f ca="1"/>
        <v>1</v>
      </c>
      <c r="L79" t="str">
        <f ca="1"/>
        <v>PMF</v>
      </c>
      <c r="M79">
        <f ca="1"/>
        <v>5</v>
      </c>
      <c r="N79">
        <f ca="1"/>
        <v>5</v>
      </c>
    </row>
    <row r="80" spans="1:14" x14ac:dyDescent="0.2">
      <c r="A80">
        <f ca="1"/>
        <v>2014</v>
      </c>
      <c r="B80" t="str">
        <f ca="1"/>
        <v>27333314</v>
      </c>
      <c r="C80" t="str">
        <f ca="1"/>
        <v>PRO1: Ateliers d'outils de développement</v>
      </c>
      <c r="D80" t="str">
        <f ca="1"/>
        <v>2733</v>
      </c>
      <c r="E80" t="str">
        <f ca="1"/>
        <v>MIAGE</v>
      </c>
      <c r="F80" t="str">
        <f ca="1"/>
        <v>Apprentissage</v>
      </c>
      <c r="G80">
        <f ca="1"/>
        <v>27</v>
      </c>
      <c r="H80" t="str">
        <f ca="1"/>
        <v>L3</v>
      </c>
      <c r="I80" t="str">
        <f ca="1"/>
        <v>Licence</v>
      </c>
      <c r="J80" t="str">
        <f ca="1"/>
        <v>TD</v>
      </c>
      <c r="K80">
        <f ca="1"/>
        <v>1</v>
      </c>
      <c r="L80" t="str">
        <f ca="1"/>
        <v>PMF</v>
      </c>
      <c r="M80">
        <f ca="1"/>
        <v>4</v>
      </c>
      <c r="N80">
        <f ca="1"/>
        <v>4</v>
      </c>
    </row>
    <row r="81" spans="1:14" x14ac:dyDescent="0.2">
      <c r="A81">
        <f ca="1"/>
        <v>2015</v>
      </c>
      <c r="B81" t="str">
        <f ca="1"/>
        <v>0630205</v>
      </c>
      <c r="C81" t="str">
        <f ca="1"/>
        <v>Informatique</v>
      </c>
      <c r="D81" t="str">
        <f ca="1"/>
        <v>0632</v>
      </c>
      <c r="E81" t="str">
        <f ca="1"/>
        <v>Gestion</v>
      </c>
      <c r="F81" t="str">
        <f ca="1"/>
        <v>Classique</v>
      </c>
      <c r="G81">
        <f ca="1"/>
        <v>6</v>
      </c>
      <c r="H81" t="str">
        <f ca="1"/>
        <v>L3</v>
      </c>
      <c r="I81" t="str">
        <f ca="1"/>
        <v>Licence</v>
      </c>
      <c r="J81" t="str">
        <f ca="1"/>
        <v>CM</v>
      </c>
      <c r="K81">
        <f ca="1"/>
        <v>1</v>
      </c>
      <c r="L81" t="str">
        <f ca="1"/>
        <v>Sorbonne</v>
      </c>
      <c r="M81">
        <f ca="1"/>
        <v>18</v>
      </c>
      <c r="N81">
        <f ca="1"/>
        <v>27</v>
      </c>
    </row>
    <row r="82" spans="1:14" x14ac:dyDescent="0.2">
      <c r="A82">
        <f ca="1"/>
        <v>2015</v>
      </c>
      <c r="B82" t="str">
        <f ca="1"/>
        <v>0630205</v>
      </c>
      <c r="C82" t="str">
        <f ca="1"/>
        <v>Informatique</v>
      </c>
      <c r="D82" t="str">
        <f ca="1"/>
        <v>0636</v>
      </c>
      <c r="E82" t="str">
        <f ca="1"/>
        <v>Gestion Finances</v>
      </c>
      <c r="F82" t="str">
        <f ca="1"/>
        <v>Classique</v>
      </c>
      <c r="G82">
        <f ca="1"/>
        <v>6</v>
      </c>
      <c r="H82" t="str">
        <f ca="1"/>
        <v>L3</v>
      </c>
      <c r="I82" t="str">
        <f ca="1"/>
        <v>Licence</v>
      </c>
      <c r="J82" t="str">
        <f ca="1"/>
        <v>TD</v>
      </c>
      <c r="K82">
        <f ca="1"/>
        <v>1</v>
      </c>
      <c r="L82" t="str">
        <f ca="1"/>
        <v>Sorbonne</v>
      </c>
      <c r="M82">
        <f ca="1"/>
        <v>33</v>
      </c>
      <c r="N82">
        <f ca="1"/>
        <v>33</v>
      </c>
    </row>
    <row r="83" spans="1:14" x14ac:dyDescent="0.2">
      <c r="A83">
        <f ca="1"/>
        <v>2015</v>
      </c>
      <c r="B83" t="str">
        <f ca="1"/>
        <v>0643505</v>
      </c>
      <c r="C83" t="str">
        <f ca="1"/>
        <v>Informatique</v>
      </c>
      <c r="D83" t="str">
        <f ca="1"/>
        <v>0642</v>
      </c>
      <c r="E83" t="str">
        <f ca="1"/>
        <v>Gestion</v>
      </c>
      <c r="F83" t="str">
        <f ca="1"/>
        <v>Classique</v>
      </c>
      <c r="G83">
        <f ca="1"/>
        <v>6</v>
      </c>
      <c r="H83" t="str">
        <f ca="1"/>
        <v>M1</v>
      </c>
      <c r="I83" t="str">
        <f ca="1"/>
        <v>Master</v>
      </c>
      <c r="J83" t="str">
        <f ca="1"/>
        <v>CM</v>
      </c>
      <c r="K83">
        <f ca="1"/>
        <v>2</v>
      </c>
      <c r="L83" t="str">
        <f ca="1"/>
        <v>Sorbonne</v>
      </c>
      <c r="M83">
        <f ca="1"/>
        <v>36</v>
      </c>
      <c r="N83">
        <f ca="1"/>
        <v>54</v>
      </c>
    </row>
    <row r="84" spans="1:14" x14ac:dyDescent="0.2">
      <c r="A84">
        <f ca="1"/>
        <v>2015</v>
      </c>
      <c r="B84" t="str">
        <f ca="1"/>
        <v>0643505</v>
      </c>
      <c r="C84" t="str">
        <f ca="1"/>
        <v>Informatique</v>
      </c>
      <c r="D84" t="str">
        <f ca="1"/>
        <v>0642</v>
      </c>
      <c r="E84" t="str">
        <f ca="1"/>
        <v>Gestion</v>
      </c>
      <c r="F84" t="str">
        <f ca="1"/>
        <v>Classique</v>
      </c>
      <c r="G84">
        <f ca="1"/>
        <v>6</v>
      </c>
      <c r="H84" t="str">
        <f ca="1"/>
        <v>M1</v>
      </c>
      <c r="I84" t="str">
        <f ca="1"/>
        <v>Master</v>
      </c>
      <c r="J84" t="str">
        <f ca="1"/>
        <v>TD</v>
      </c>
      <c r="K84">
        <f ca="1"/>
        <v>2</v>
      </c>
      <c r="L84" t="str">
        <f ca="1"/>
        <v>Sorbonne</v>
      </c>
      <c r="M84">
        <f ca="1"/>
        <v>33</v>
      </c>
      <c r="N84">
        <f ca="1"/>
        <v>33</v>
      </c>
    </row>
    <row r="85" spans="1:14" x14ac:dyDescent="0.2">
      <c r="A85">
        <f ca="1"/>
        <v>2015</v>
      </c>
      <c r="B85" t="str">
        <f ca="1"/>
        <v>27420210</v>
      </c>
      <c r="C85" t="str">
        <f ca="1"/>
        <v>Coopération et ubiquité</v>
      </c>
      <c r="D85" t="str">
        <f ca="1"/>
        <v>2742</v>
      </c>
      <c r="E85" t="str">
        <f ca="1"/>
        <v>MIAGE</v>
      </c>
      <c r="F85" t="str">
        <f ca="1"/>
        <v>Classique</v>
      </c>
      <c r="G85">
        <f ca="1"/>
        <v>27</v>
      </c>
      <c r="H85" t="str">
        <f ca="1"/>
        <v>M1</v>
      </c>
      <c r="I85" t="str">
        <f ca="1"/>
        <v>Master</v>
      </c>
      <c r="J85" t="str">
        <f ca="1"/>
        <v>CM</v>
      </c>
      <c r="K85">
        <f ca="1"/>
        <v>2</v>
      </c>
      <c r="L85" t="str">
        <f ca="1"/>
        <v>PMF</v>
      </c>
      <c r="M85">
        <f ca="1"/>
        <v>7.5</v>
      </c>
      <c r="N85">
        <f ca="1"/>
        <v>11.25</v>
      </c>
    </row>
    <row r="86" spans="1:14" x14ac:dyDescent="0.2">
      <c r="A86">
        <f ca="1"/>
        <v>2015</v>
      </c>
      <c r="B86" t="str">
        <f ca="1"/>
        <v>27420210</v>
      </c>
      <c r="C86" t="str">
        <f ca="1"/>
        <v>Coopération et ubiquité</v>
      </c>
      <c r="D86" t="str">
        <f ca="1"/>
        <v>2742</v>
      </c>
      <c r="E86" t="str">
        <f ca="1"/>
        <v>MIAGE</v>
      </c>
      <c r="F86" t="str">
        <f ca="1"/>
        <v>Classique</v>
      </c>
      <c r="G86">
        <f ca="1"/>
        <v>27</v>
      </c>
      <c r="H86" t="str">
        <f ca="1"/>
        <v>M1</v>
      </c>
      <c r="I86" t="str">
        <f ca="1"/>
        <v>Master</v>
      </c>
      <c r="J86" t="str">
        <f ca="1"/>
        <v>TD</v>
      </c>
      <c r="K86">
        <f ca="1"/>
        <v>2</v>
      </c>
      <c r="L86" t="str">
        <f ca="1"/>
        <v>PMF</v>
      </c>
      <c r="M86">
        <f ca="1"/>
        <v>7.5</v>
      </c>
      <c r="N86">
        <f ca="1"/>
        <v>7.5</v>
      </c>
    </row>
    <row r="87" spans="1:14" x14ac:dyDescent="0.2">
      <c r="A87">
        <f ca="1"/>
        <v>2015</v>
      </c>
      <c r="B87" t="str">
        <f ca="1"/>
        <v>274A0210</v>
      </c>
      <c r="C87" t="str">
        <f ca="1"/>
        <v>Coopération et ubiquité</v>
      </c>
      <c r="D87" t="str">
        <f ca="1"/>
        <v>274A</v>
      </c>
      <c r="E87" t="str">
        <f ca="1"/>
        <v>MIAGE</v>
      </c>
      <c r="F87" t="str">
        <f ca="1"/>
        <v>Apprentissage</v>
      </c>
      <c r="G87">
        <f ca="1"/>
        <v>27</v>
      </c>
      <c r="H87" t="str">
        <f ca="1"/>
        <v>M1</v>
      </c>
      <c r="I87" t="str">
        <f ca="1"/>
        <v>Master</v>
      </c>
      <c r="J87" t="str">
        <f ca="1"/>
        <v>CM</v>
      </c>
      <c r="K87">
        <f ca="1"/>
        <v>2</v>
      </c>
      <c r="L87" t="str">
        <f ca="1"/>
        <v>PMF</v>
      </c>
      <c r="M87">
        <f ca="1"/>
        <v>7.5</v>
      </c>
      <c r="N87">
        <f ca="1"/>
        <v>11.25</v>
      </c>
    </row>
    <row r="88" spans="1:14" x14ac:dyDescent="0.2">
      <c r="A88">
        <f ca="1"/>
        <v>2015</v>
      </c>
      <c r="B88" t="str">
        <f ca="1"/>
        <v>274A0210</v>
      </c>
      <c r="C88" t="str">
        <f ca="1"/>
        <v>Coopération et ubiquité</v>
      </c>
      <c r="D88" t="str">
        <f ca="1"/>
        <v>274A</v>
      </c>
      <c r="E88" t="str">
        <f ca="1"/>
        <v>MIAGE</v>
      </c>
      <c r="F88" t="str">
        <f ca="1"/>
        <v>Apprentissage</v>
      </c>
      <c r="G88">
        <f ca="1"/>
        <v>27</v>
      </c>
      <c r="H88" t="str">
        <f ca="1"/>
        <v>M1</v>
      </c>
      <c r="I88" t="str">
        <f ca="1"/>
        <v>Master</v>
      </c>
      <c r="J88" t="str">
        <f ca="1"/>
        <v>TD</v>
      </c>
      <c r="K88">
        <f ca="1"/>
        <v>2</v>
      </c>
      <c r="L88" t="str">
        <f ca="1"/>
        <v>PMF</v>
      </c>
      <c r="M88">
        <f ca="1"/>
        <v>7.5</v>
      </c>
      <c r="N88">
        <f ca="1"/>
        <v>7.5</v>
      </c>
    </row>
    <row r="89" spans="1:14" x14ac:dyDescent="0.2">
      <c r="A89">
        <f ca="1"/>
        <v>2015</v>
      </c>
      <c r="B89" t="str">
        <f ca="1"/>
        <v>27570205</v>
      </c>
      <c r="C89" t="str">
        <f ca="1"/>
        <v>Ingénierie des systèmes à base de services</v>
      </c>
      <c r="D89" t="str">
        <f ca="1"/>
        <v>2757</v>
      </c>
      <c r="E89" t="str">
        <f ca="1"/>
        <v>SID</v>
      </c>
      <c r="F89" t="str">
        <f ca="1"/>
        <v>Classique</v>
      </c>
      <c r="G89">
        <f ca="1"/>
        <v>27</v>
      </c>
      <c r="H89" t="str">
        <f ca="1"/>
        <v>M2</v>
      </c>
      <c r="I89" t="str">
        <f ca="1"/>
        <v>Master</v>
      </c>
      <c r="J89" t="str">
        <f ca="1"/>
        <v>CM</v>
      </c>
      <c r="K89">
        <f ca="1"/>
        <v>2</v>
      </c>
      <c r="L89" t="str">
        <f ca="1"/>
        <v>MSE</v>
      </c>
      <c r="M89">
        <f ca="1"/>
        <v>9</v>
      </c>
      <c r="N89">
        <f ca="1"/>
        <v>13.5</v>
      </c>
    </row>
    <row r="90" spans="1:14" x14ac:dyDescent="0.2">
      <c r="A90">
        <f ca="1"/>
        <v>2015</v>
      </c>
      <c r="B90" t="str">
        <f ca="1"/>
        <v>27322314</v>
      </c>
      <c r="C90" t="str">
        <f ca="1"/>
        <v xml:space="preserve">ISI2: Architecture orientée-objet </v>
      </c>
      <c r="D90" t="str">
        <f ca="1"/>
        <v>2732</v>
      </c>
      <c r="E90" t="str">
        <f ca="1"/>
        <v>MIAGE</v>
      </c>
      <c r="F90" t="str">
        <f ca="1"/>
        <v>Classique</v>
      </c>
      <c r="G90">
        <f ca="1"/>
        <v>27</v>
      </c>
      <c r="H90" t="str">
        <f ca="1"/>
        <v>L3</v>
      </c>
      <c r="I90" t="str">
        <f ca="1"/>
        <v>Licence</v>
      </c>
      <c r="J90" t="str">
        <f ca="1"/>
        <v>CM</v>
      </c>
      <c r="K90">
        <f ca="1"/>
        <v>1</v>
      </c>
      <c r="L90" t="str">
        <f ca="1"/>
        <v>PMF</v>
      </c>
      <c r="M90">
        <f ca="1"/>
        <v>15</v>
      </c>
      <c r="N90">
        <f ca="1"/>
        <v>22.5</v>
      </c>
    </row>
    <row r="91" spans="1:14" x14ac:dyDescent="0.2">
      <c r="A91">
        <f ca="1"/>
        <v>2015</v>
      </c>
      <c r="B91" t="str">
        <f ca="1"/>
        <v>27322314</v>
      </c>
      <c r="C91" t="str">
        <f ca="1"/>
        <v xml:space="preserve">ISI2: Architecture orientée-objet </v>
      </c>
      <c r="D91" t="str">
        <f ca="1"/>
        <v>2732</v>
      </c>
      <c r="E91" t="str">
        <f ca="1"/>
        <v>MIAGE</v>
      </c>
      <c r="F91" t="str">
        <f ca="1"/>
        <v>Classique</v>
      </c>
      <c r="G91">
        <f ca="1"/>
        <v>27</v>
      </c>
      <c r="H91" t="str">
        <f ca="1"/>
        <v>L3</v>
      </c>
      <c r="I91" t="str">
        <f ca="1"/>
        <v>Licence</v>
      </c>
      <c r="J91" t="str">
        <f ca="1"/>
        <v>TD</v>
      </c>
      <c r="K91">
        <f ca="1"/>
        <v>1</v>
      </c>
      <c r="L91" t="str">
        <f ca="1"/>
        <v>PMF</v>
      </c>
      <c r="M91">
        <f ca="1"/>
        <v>15</v>
      </c>
      <c r="N91">
        <f ca="1"/>
        <v>15</v>
      </c>
    </row>
    <row r="92" spans="1:14" x14ac:dyDescent="0.2">
      <c r="A92">
        <f ca="1"/>
        <v>2015</v>
      </c>
      <c r="B92" t="str">
        <f ca="1"/>
        <v>27321214</v>
      </c>
      <c r="C92" t="str">
        <f ca="1"/>
        <v>INF6 Algorithmique avancée</v>
      </c>
      <c r="D92" t="str">
        <f ca="1"/>
        <v>2732</v>
      </c>
      <c r="E92" t="str">
        <f ca="1"/>
        <v>MIAGE</v>
      </c>
      <c r="F92" t="str">
        <f ca="1"/>
        <v>Classique</v>
      </c>
      <c r="G92">
        <f ca="1"/>
        <v>27</v>
      </c>
      <c r="H92" t="str">
        <f ca="1"/>
        <v>L3</v>
      </c>
      <c r="I92" t="str">
        <f ca="1"/>
        <v>Licence</v>
      </c>
      <c r="J92" t="str">
        <f ca="1"/>
        <v>CM</v>
      </c>
      <c r="K92">
        <f ca="1"/>
        <v>2</v>
      </c>
      <c r="L92" t="str">
        <f ca="1"/>
        <v>PMF</v>
      </c>
      <c r="M92">
        <f ca="1"/>
        <v>15</v>
      </c>
      <c r="N92">
        <f ca="1"/>
        <v>22.5</v>
      </c>
    </row>
    <row r="93" spans="1:14" x14ac:dyDescent="0.2">
      <c r="A93">
        <f ca="1"/>
        <v>2015</v>
      </c>
      <c r="B93" t="str">
        <f ca="1"/>
        <v>27321214</v>
      </c>
      <c r="C93" t="str">
        <f ca="1"/>
        <v>INF6 Algorithmique avancée</v>
      </c>
      <c r="D93" t="str">
        <f ca="1"/>
        <v>2732</v>
      </c>
      <c r="E93" t="str">
        <f ca="1"/>
        <v>MIAGE</v>
      </c>
      <c r="F93" t="str">
        <f ca="1"/>
        <v>Classique</v>
      </c>
      <c r="G93">
        <f ca="1"/>
        <v>27</v>
      </c>
      <c r="H93" t="str">
        <f ca="1"/>
        <v>L3</v>
      </c>
      <c r="I93" t="str">
        <f ca="1"/>
        <v>Licence</v>
      </c>
      <c r="J93" t="str">
        <f ca="1"/>
        <v>TD</v>
      </c>
      <c r="K93">
        <f ca="1"/>
        <v>2</v>
      </c>
      <c r="L93" t="str">
        <f ca="1"/>
        <v>PMF</v>
      </c>
      <c r="M93">
        <f ca="1"/>
        <v>15</v>
      </c>
      <c r="N93">
        <f ca="1"/>
        <v>15</v>
      </c>
    </row>
    <row r="94" spans="1:14" x14ac:dyDescent="0.2">
      <c r="A94">
        <f ca="1"/>
        <v>2016</v>
      </c>
      <c r="B94" t="str">
        <f ca="1"/>
        <v>F3011915</v>
      </c>
      <c r="C94" t="str">
        <f ca="1"/>
        <v>Informatique</v>
      </c>
      <c r="D94" t="str">
        <f ca="1"/>
        <v>L3F301</v>
      </c>
      <c r="E94" t="str">
        <f ca="1"/>
        <v>Gestion</v>
      </c>
      <c r="F94" t="str">
        <f ca="1"/>
        <v>Classique</v>
      </c>
      <c r="G94">
        <f ca="1"/>
        <v>6</v>
      </c>
      <c r="H94" t="str">
        <f ca="1"/>
        <v>L3</v>
      </c>
      <c r="I94" t="str">
        <f ca="1"/>
        <v>Licence</v>
      </c>
      <c r="J94" t="str">
        <f ca="1"/>
        <v>CM</v>
      </c>
      <c r="K94">
        <f ca="1"/>
        <v>1</v>
      </c>
      <c r="L94" t="str">
        <f ca="1"/>
        <v>Sorbonne</v>
      </c>
      <c r="M94">
        <f ca="1"/>
        <v>18</v>
      </c>
      <c r="N94">
        <f ca="1"/>
        <v>27</v>
      </c>
    </row>
    <row r="95" spans="1:14" x14ac:dyDescent="0.2">
      <c r="A95">
        <f ca="1"/>
        <v>2016</v>
      </c>
      <c r="B95" t="str">
        <f ca="1"/>
        <v>F3011915</v>
      </c>
      <c r="C95" t="str">
        <f ca="1"/>
        <v>Informatique</v>
      </c>
      <c r="D95" t="str">
        <f ca="1"/>
        <v>L3F305</v>
      </c>
      <c r="E95" t="str">
        <f ca="1"/>
        <v>Gestion Finances</v>
      </c>
      <c r="F95" t="str">
        <f ca="1"/>
        <v>Classique</v>
      </c>
      <c r="G95">
        <f ca="1"/>
        <v>6</v>
      </c>
      <c r="H95" t="str">
        <f ca="1"/>
        <v>L3</v>
      </c>
      <c r="I95" t="str">
        <f ca="1"/>
        <v>Licence</v>
      </c>
      <c r="J95" t="str">
        <f ca="1"/>
        <v>TD</v>
      </c>
      <c r="K95">
        <f ca="1"/>
        <v>1</v>
      </c>
      <c r="L95" t="str">
        <f ca="1"/>
        <v>Sorbonne</v>
      </c>
      <c r="M95">
        <f ca="1"/>
        <v>33</v>
      </c>
      <c r="N95">
        <f ca="1"/>
        <v>33</v>
      </c>
    </row>
    <row r="96" spans="1:14" x14ac:dyDescent="0.2">
      <c r="A96">
        <f ca="1"/>
        <v>2016</v>
      </c>
      <c r="B96" t="str">
        <f ca="1"/>
        <v xml:space="preserve">F4021216 </v>
      </c>
      <c r="C96" t="str">
        <f ca="1"/>
        <v>Informatique (Syst d'info et informatique)</v>
      </c>
      <c r="D96" t="str">
        <f ca="1"/>
        <v xml:space="preserve">M1F402 </v>
      </c>
      <c r="E96" t="str">
        <f ca="1"/>
        <v>Gestion</v>
      </c>
      <c r="F96" t="str">
        <f ca="1"/>
        <v>Classique</v>
      </c>
      <c r="G96">
        <f ca="1"/>
        <v>6</v>
      </c>
      <c r="H96" t="str">
        <f ca="1"/>
        <v>M1</v>
      </c>
      <c r="I96" t="str">
        <f ca="1"/>
        <v>Master</v>
      </c>
      <c r="J96" t="str">
        <f ca="1"/>
        <v>CM</v>
      </c>
      <c r="K96">
        <f ca="1"/>
        <v>2</v>
      </c>
      <c r="L96" t="str">
        <f ca="1"/>
        <v>Sorbonne</v>
      </c>
      <c r="M96">
        <f ca="1"/>
        <v>33</v>
      </c>
      <c r="N96">
        <f ca="1"/>
        <v>49.5</v>
      </c>
    </row>
    <row r="97" spans="1:14" x14ac:dyDescent="0.2">
      <c r="A97">
        <f ca="1"/>
        <v>2016</v>
      </c>
      <c r="B97" t="str">
        <f ca="1"/>
        <v xml:space="preserve">F4021216 </v>
      </c>
      <c r="C97" t="str">
        <f ca="1"/>
        <v>Informatique (Syst d'info et informatique)</v>
      </c>
      <c r="D97" t="str">
        <f ca="1"/>
        <v>M1F408</v>
      </c>
      <c r="E97" t="str">
        <f ca="1"/>
        <v>Gestion</v>
      </c>
      <c r="F97" t="str">
        <f ca="1"/>
        <v>Classique</v>
      </c>
      <c r="G97">
        <f ca="1"/>
        <v>6</v>
      </c>
      <c r="H97" t="str">
        <f ca="1"/>
        <v>M1</v>
      </c>
      <c r="I97" t="str">
        <f ca="1"/>
        <v>Master</v>
      </c>
      <c r="J97" t="str">
        <f ca="1"/>
        <v>TD</v>
      </c>
      <c r="K97">
        <f ca="1"/>
        <v>2</v>
      </c>
      <c r="L97" t="str">
        <f ca="1"/>
        <v>Sorbonne</v>
      </c>
      <c r="M97">
        <f ca="1"/>
        <v>16.5</v>
      </c>
      <c r="N97">
        <f ca="1"/>
        <v>16.5</v>
      </c>
    </row>
    <row r="98" spans="1:14" x14ac:dyDescent="0.2">
      <c r="A98">
        <f ca="1"/>
        <v>2016</v>
      </c>
      <c r="B98" t="str">
        <f ca="1"/>
        <v xml:space="preserve">F4021216 </v>
      </c>
      <c r="C98" t="str">
        <f ca="1"/>
        <v>Informatique (Syst d'info et informatique)</v>
      </c>
      <c r="D98" t="str">
        <f ca="1"/>
        <v>M1F409</v>
      </c>
      <c r="E98" t="str">
        <f ca="1"/>
        <v>Gestion</v>
      </c>
      <c r="F98" t="str">
        <f ca="1"/>
        <v>Classique</v>
      </c>
      <c r="G98">
        <f ca="1"/>
        <v>6</v>
      </c>
      <c r="H98" t="str">
        <f ca="1"/>
        <v>M1</v>
      </c>
      <c r="I98" t="str">
        <f ca="1"/>
        <v>Master</v>
      </c>
      <c r="J98" t="str">
        <f ca="1"/>
        <v>TD</v>
      </c>
      <c r="K98">
        <f ca="1"/>
        <v>2</v>
      </c>
      <c r="L98" t="str">
        <f ca="1"/>
        <v>Sorbonne</v>
      </c>
      <c r="M98">
        <f ca="1"/>
        <v>16.5</v>
      </c>
      <c r="N98">
        <f ca="1"/>
        <v>16.5</v>
      </c>
    </row>
    <row r="99" spans="1:14" x14ac:dyDescent="0.2">
      <c r="A99">
        <f ca="1"/>
        <v>2016</v>
      </c>
      <c r="B99" t="str">
        <f ca="1"/>
        <v>X4031816</v>
      </c>
      <c r="C99" t="str">
        <f ca="1"/>
        <v>M1-ISI3 : Modèles et outils pour les processus</v>
      </c>
      <c r="D99" t="str">
        <f ca="1"/>
        <v>M1X403</v>
      </c>
      <c r="E99" t="str">
        <f ca="1"/>
        <v>MIAGE</v>
      </c>
      <c r="F99" t="str">
        <f ca="1"/>
        <v>Classique</v>
      </c>
      <c r="G99">
        <f ca="1"/>
        <v>27</v>
      </c>
      <c r="H99" t="str">
        <f ca="1"/>
        <v>M1</v>
      </c>
      <c r="I99" t="str">
        <f ca="1"/>
        <v>Master</v>
      </c>
      <c r="J99" t="str">
        <f ca="1"/>
        <v>CM</v>
      </c>
      <c r="K99">
        <f ca="1"/>
        <v>2</v>
      </c>
      <c r="L99" t="str">
        <f ca="1"/>
        <v>PMF</v>
      </c>
      <c r="M99">
        <f ca="1"/>
        <v>3</v>
      </c>
      <c r="N99">
        <f ca="1"/>
        <v>4.5</v>
      </c>
    </row>
    <row r="100" spans="1:14" x14ac:dyDescent="0.2">
      <c r="A100">
        <f ca="1"/>
        <v>2016</v>
      </c>
      <c r="B100" t="str">
        <f ca="1"/>
        <v>X4031816</v>
      </c>
      <c r="C100" t="str">
        <f ca="1"/>
        <v>M1-ISI3 : Modèles et outils pour les processus</v>
      </c>
      <c r="D100" t="str">
        <f ca="1"/>
        <v>M1X403</v>
      </c>
      <c r="E100" t="str">
        <f ca="1"/>
        <v>MIAGE</v>
      </c>
      <c r="F100" t="str">
        <f ca="1"/>
        <v>Classique</v>
      </c>
      <c r="G100">
        <f ca="1"/>
        <v>27</v>
      </c>
      <c r="H100" t="str">
        <f ca="1"/>
        <v>M1</v>
      </c>
      <c r="I100" t="str">
        <f ca="1"/>
        <v>Master</v>
      </c>
      <c r="J100" t="str">
        <f ca="1"/>
        <v>TD</v>
      </c>
      <c r="K100">
        <f ca="1"/>
        <v>2</v>
      </c>
      <c r="L100" t="str">
        <f ca="1"/>
        <v>PMF</v>
      </c>
      <c r="M100">
        <f ca="1"/>
        <v>3</v>
      </c>
      <c r="N100">
        <f ca="1"/>
        <v>3</v>
      </c>
    </row>
    <row r="101" spans="1:14" x14ac:dyDescent="0.2">
      <c r="A101">
        <f ca="1"/>
        <v>2016</v>
      </c>
      <c r="B101" t="str">
        <f ca="1"/>
        <v>X4051816</v>
      </c>
      <c r="C101" t="str">
        <f ca="1"/>
        <v>M1-ISI3 : Modèles et outils pour les processus</v>
      </c>
      <c r="D101" t="str">
        <f ca="1"/>
        <v>M1X405</v>
      </c>
      <c r="E101" t="str">
        <f ca="1"/>
        <v>MIAGE</v>
      </c>
      <c r="F101" t="str">
        <f ca="1"/>
        <v>Apprentissage</v>
      </c>
      <c r="G101">
        <f ca="1"/>
        <v>27</v>
      </c>
      <c r="H101" t="str">
        <f ca="1"/>
        <v>M1</v>
      </c>
      <c r="I101" t="str">
        <f ca="1"/>
        <v>Master</v>
      </c>
      <c r="J101" t="str">
        <f ca="1"/>
        <v>CM</v>
      </c>
      <c r="K101">
        <f ca="1"/>
        <v>2</v>
      </c>
      <c r="L101" t="str">
        <f ca="1"/>
        <v>PMF</v>
      </c>
      <c r="M101">
        <f ca="1"/>
        <v>3</v>
      </c>
      <c r="N101">
        <f ca="1"/>
        <v>4.5</v>
      </c>
    </row>
    <row r="102" spans="1:14" x14ac:dyDescent="0.2">
      <c r="A102">
        <f ca="1"/>
        <v>2016</v>
      </c>
      <c r="B102" t="str">
        <f ca="1"/>
        <v>X4051816</v>
      </c>
      <c r="C102" t="str">
        <f ca="1"/>
        <v>M1-ISI3 : Modèles et outils pour les processus</v>
      </c>
      <c r="D102" t="str">
        <f ca="1"/>
        <v>M1X405</v>
      </c>
      <c r="E102" t="str">
        <f ca="1"/>
        <v>MIAGE</v>
      </c>
      <c r="F102" t="str">
        <f ca="1"/>
        <v>Apprentissage</v>
      </c>
      <c r="G102">
        <f ca="1"/>
        <v>27</v>
      </c>
      <c r="H102" t="str">
        <f ca="1"/>
        <v>M1</v>
      </c>
      <c r="I102" t="str">
        <f ca="1"/>
        <v>Master</v>
      </c>
      <c r="J102" t="str">
        <f ca="1"/>
        <v>TD</v>
      </c>
      <c r="K102">
        <f ca="1"/>
        <v>2</v>
      </c>
      <c r="L102" t="str">
        <f ca="1"/>
        <v>PMF</v>
      </c>
      <c r="M102">
        <f ca="1"/>
        <v>3</v>
      </c>
      <c r="N102">
        <f ca="1"/>
        <v>3</v>
      </c>
    </row>
    <row r="103" spans="1:14" x14ac:dyDescent="0.2">
      <c r="A103">
        <f ca="1"/>
        <v>2016</v>
      </c>
      <c r="B103" t="str">
        <f ca="1"/>
        <v>X3052016</v>
      </c>
      <c r="C103" t="str">
        <f ca="1"/>
        <v xml:space="preserve">ISI2: Architecture orientée-objet </v>
      </c>
      <c r="D103" t="str">
        <f ca="1"/>
        <v>L3X305</v>
      </c>
      <c r="E103" t="str">
        <f ca="1"/>
        <v>MIAGE</v>
      </c>
      <c r="F103" t="str">
        <f ca="1"/>
        <v>Classique</v>
      </c>
      <c r="G103">
        <f ca="1"/>
        <v>27</v>
      </c>
      <c r="H103" t="str">
        <f ca="1"/>
        <v>L3</v>
      </c>
      <c r="I103" t="str">
        <f ca="1"/>
        <v>Licence</v>
      </c>
      <c r="J103" t="str">
        <f ca="1"/>
        <v>CM</v>
      </c>
      <c r="K103">
        <f ca="1"/>
        <v>2</v>
      </c>
      <c r="L103" t="str">
        <f ca="1"/>
        <v>PMF</v>
      </c>
      <c r="M103">
        <f ca="1"/>
        <v>15</v>
      </c>
      <c r="N103">
        <f ca="1"/>
        <v>22.5</v>
      </c>
    </row>
    <row r="104" spans="1:14" x14ac:dyDescent="0.2">
      <c r="A104">
        <f ca="1"/>
        <v>2016</v>
      </c>
      <c r="B104" t="str">
        <f ca="1"/>
        <v>X3052016</v>
      </c>
      <c r="C104" t="str">
        <f ca="1"/>
        <v xml:space="preserve">ISI2: Architecture orientée-objet </v>
      </c>
      <c r="D104" t="str">
        <f ca="1"/>
        <v>L3X305</v>
      </c>
      <c r="E104" t="str">
        <f ca="1"/>
        <v>MIAGE</v>
      </c>
      <c r="F104" t="str">
        <f ca="1"/>
        <v>Classique</v>
      </c>
      <c r="G104">
        <f ca="1"/>
        <v>27</v>
      </c>
      <c r="H104" t="str">
        <f ca="1"/>
        <v>L3</v>
      </c>
      <c r="I104" t="str">
        <f ca="1"/>
        <v>Licence</v>
      </c>
      <c r="J104" t="str">
        <f ca="1"/>
        <v>TD</v>
      </c>
      <c r="K104">
        <f ca="1"/>
        <v>2</v>
      </c>
      <c r="L104" t="str">
        <f ca="1"/>
        <v>PMF</v>
      </c>
      <c r="M104">
        <f ca="1"/>
        <v>15</v>
      </c>
      <c r="N104">
        <f ca="1"/>
        <v>15</v>
      </c>
    </row>
    <row r="105" spans="1:14" x14ac:dyDescent="0.2">
      <c r="A105">
        <f ca="1"/>
        <v>2016</v>
      </c>
      <c r="B105" t="str">
        <f ca="1"/>
        <v>X3062016</v>
      </c>
      <c r="C105" t="str">
        <f ca="1"/>
        <v xml:space="preserve">ISI2: Architecture orientée-objet </v>
      </c>
      <c r="D105" t="str">
        <f ca="1"/>
        <v>L3X306</v>
      </c>
      <c r="E105" t="str">
        <f ca="1"/>
        <v>MIAGE</v>
      </c>
      <c r="F105" t="str">
        <f ca="1"/>
        <v>Apprentissage</v>
      </c>
      <c r="G105">
        <f ca="1"/>
        <v>27</v>
      </c>
      <c r="H105" t="str">
        <f ca="1"/>
        <v>L3</v>
      </c>
      <c r="I105" t="str">
        <f ca="1"/>
        <v>Licence</v>
      </c>
      <c r="J105" t="str">
        <f ca="1"/>
        <v>CM</v>
      </c>
      <c r="K105">
        <f ca="1"/>
        <v>2</v>
      </c>
      <c r="L105" t="str">
        <f ca="1"/>
        <v>PMF</v>
      </c>
      <c r="M105">
        <f ca="1"/>
        <v>15</v>
      </c>
      <c r="N105">
        <f ca="1"/>
        <v>22.5</v>
      </c>
    </row>
    <row r="106" spans="1:14" x14ac:dyDescent="0.2">
      <c r="A106">
        <f ca="1"/>
        <v>2016</v>
      </c>
      <c r="B106" t="str">
        <f ca="1"/>
        <v>X3062016</v>
      </c>
      <c r="C106" t="str">
        <f ca="1"/>
        <v xml:space="preserve">ISI2: Architecture orientée-objet </v>
      </c>
      <c r="D106" t="str">
        <f ca="1"/>
        <v>L3X306</v>
      </c>
      <c r="E106" t="str">
        <f ca="1"/>
        <v>MIAGE</v>
      </c>
      <c r="F106" t="str">
        <f ca="1"/>
        <v>Apprentissage</v>
      </c>
      <c r="G106">
        <f ca="1"/>
        <v>27</v>
      </c>
      <c r="H106" t="str">
        <f ca="1"/>
        <v>L3</v>
      </c>
      <c r="I106" t="str">
        <f ca="1"/>
        <v>Licence</v>
      </c>
      <c r="J106" t="str">
        <f ca="1"/>
        <v>TD</v>
      </c>
      <c r="K106">
        <f ca="1"/>
        <v>2</v>
      </c>
      <c r="L106" t="str">
        <f ca="1"/>
        <v>PMF</v>
      </c>
      <c r="M106">
        <f ca="1"/>
        <v>15</v>
      </c>
      <c r="N106">
        <f ca="1"/>
        <v>15</v>
      </c>
    </row>
    <row r="107" spans="1:14" x14ac:dyDescent="0.2">
      <c r="A107">
        <f ca="1"/>
        <v>2016</v>
      </c>
      <c r="B107" t="str">
        <f ca="1"/>
        <v>X5I43116</v>
      </c>
      <c r="C107" t="str">
        <f ca="1"/>
        <v>M2-IT3 : Cloud &amp; pervasive computing</v>
      </c>
      <c r="D107" t="str">
        <f ca="1"/>
        <v>MIX504</v>
      </c>
      <c r="E107" t="str">
        <f ca="1"/>
        <v>MIAGE</v>
      </c>
      <c r="F107" t="str">
        <f ca="1"/>
        <v>Apprentissage</v>
      </c>
      <c r="G107">
        <f ca="1"/>
        <v>27</v>
      </c>
      <c r="H107" t="str">
        <f ca="1"/>
        <v>M2</v>
      </c>
      <c r="I107" t="str">
        <f ca="1"/>
        <v>Master</v>
      </c>
      <c r="J107" t="str">
        <f ca="1"/>
        <v>CM</v>
      </c>
      <c r="K107">
        <f ca="1"/>
        <v>1</v>
      </c>
      <c r="L107" t="str">
        <f ca="1"/>
        <v>PMF</v>
      </c>
      <c r="M107">
        <f ca="1"/>
        <v>12</v>
      </c>
      <c r="N107">
        <f ca="1"/>
        <v>18</v>
      </c>
    </row>
    <row r="108" spans="1:14" x14ac:dyDescent="0.2">
      <c r="A108">
        <f ca="1"/>
        <v>2016</v>
      </c>
      <c r="B108" t="str">
        <f ca="1"/>
        <v>X5I73116</v>
      </c>
      <c r="C108" t="str">
        <f ca="1"/>
        <v>M2-IT3 : Cloud &amp; pervasive computing</v>
      </c>
      <c r="D108" t="str">
        <f ca="1"/>
        <v>MIX507</v>
      </c>
      <c r="E108" t="str">
        <f ca="1"/>
        <v>MIAGE</v>
      </c>
      <c r="F108" t="str">
        <f ca="1"/>
        <v>Apprentissage</v>
      </c>
      <c r="G108">
        <f ca="1"/>
        <v>27</v>
      </c>
      <c r="H108" t="str">
        <f ca="1"/>
        <v>M2</v>
      </c>
      <c r="I108" t="str">
        <f ca="1"/>
        <v>Master</v>
      </c>
      <c r="J108" t="str">
        <f ca="1"/>
        <v>CM</v>
      </c>
      <c r="K108">
        <f ca="1"/>
        <v>1</v>
      </c>
      <c r="L108" t="str">
        <f ca="1"/>
        <v>PMF</v>
      </c>
      <c r="M108">
        <f ca="1"/>
        <v>12</v>
      </c>
      <c r="N108">
        <f ca="1"/>
        <v>18</v>
      </c>
    </row>
    <row r="109" spans="1:14" x14ac:dyDescent="0.2">
      <c r="A109">
        <f ca="1"/>
        <v>2017</v>
      </c>
      <c r="B109" t="str">
        <f ca="1"/>
        <v>F3011915</v>
      </c>
      <c r="C109" t="str">
        <f ca="1"/>
        <v>Informatique</v>
      </c>
      <c r="D109" t="str">
        <f ca="1"/>
        <v>L3F301</v>
      </c>
      <c r="E109" t="str">
        <f ca="1"/>
        <v>Gestion</v>
      </c>
      <c r="F109" t="str">
        <f ca="1"/>
        <v>Classique</v>
      </c>
      <c r="G109">
        <f ca="1"/>
        <v>6</v>
      </c>
      <c r="H109" t="str">
        <f ca="1"/>
        <v>L3</v>
      </c>
      <c r="I109" t="str">
        <f ca="1"/>
        <v>Licence</v>
      </c>
      <c r="J109" t="str">
        <f ca="1"/>
        <v>CM</v>
      </c>
      <c r="K109">
        <f ca="1"/>
        <v>1</v>
      </c>
      <c r="L109" t="str">
        <f ca="1"/>
        <v>Sorbonne</v>
      </c>
      <c r="M109">
        <f ca="1"/>
        <v>18</v>
      </c>
      <c r="N109">
        <f ca="1"/>
        <v>27</v>
      </c>
    </row>
    <row r="110" spans="1:14" x14ac:dyDescent="0.2">
      <c r="A110">
        <f ca="1"/>
        <v>2017</v>
      </c>
      <c r="B110" t="str">
        <f ca="1"/>
        <v>F3011915</v>
      </c>
      <c r="C110" t="str">
        <f ca="1"/>
        <v>Informatique</v>
      </c>
      <c r="D110" t="str">
        <f ca="1"/>
        <v>L3F305</v>
      </c>
      <c r="E110" t="str">
        <f ca="1"/>
        <v>Gestion Finances</v>
      </c>
      <c r="F110" t="str">
        <f ca="1"/>
        <v>Classique</v>
      </c>
      <c r="G110">
        <f ca="1"/>
        <v>6</v>
      </c>
      <c r="H110" t="str">
        <f ca="1"/>
        <v>L3</v>
      </c>
      <c r="I110" t="str">
        <f ca="1"/>
        <v>Licence</v>
      </c>
      <c r="J110" t="str">
        <f ca="1"/>
        <v>TD</v>
      </c>
      <c r="K110">
        <f ca="1"/>
        <v>1</v>
      </c>
      <c r="L110" t="str">
        <f ca="1"/>
        <v>Sorbonne</v>
      </c>
      <c r="M110">
        <f ca="1"/>
        <v>33</v>
      </c>
      <c r="N110">
        <f ca="1"/>
        <v>33</v>
      </c>
    </row>
    <row r="111" spans="1:14" x14ac:dyDescent="0.2">
      <c r="A111">
        <f ca="1"/>
        <v>2017</v>
      </c>
      <c r="B111" t="str">
        <f ca="1"/>
        <v xml:space="preserve">F4021216 </v>
      </c>
      <c r="C111" t="str">
        <f ca="1"/>
        <v>Informatique (Syst d'info et informatique)</v>
      </c>
      <c r="D111" t="str">
        <f ca="1"/>
        <v>M1F410</v>
      </c>
      <c r="E111" t="str">
        <f ca="1"/>
        <v>Management Stratégique</v>
      </c>
      <c r="F111" t="str">
        <f ca="1"/>
        <v>Classique</v>
      </c>
      <c r="G111">
        <f ca="1"/>
        <v>6</v>
      </c>
      <c r="H111" t="str">
        <f ca="1"/>
        <v>M1</v>
      </c>
      <c r="I111" t="str">
        <f ca="1"/>
        <v>Master</v>
      </c>
      <c r="J111" t="str">
        <f ca="1"/>
        <v>CM</v>
      </c>
      <c r="K111">
        <f ca="1"/>
        <v>2</v>
      </c>
      <c r="L111" t="str">
        <f ca="1"/>
        <v>Sorbonne</v>
      </c>
      <c r="M111">
        <f ca="1"/>
        <v>33</v>
      </c>
      <c r="N111">
        <f ca="1"/>
        <v>49.5</v>
      </c>
    </row>
    <row r="112" spans="1:14" x14ac:dyDescent="0.2">
      <c r="A112">
        <f ca="1"/>
        <v>2017</v>
      </c>
      <c r="B112" t="str">
        <f ca="1"/>
        <v xml:space="preserve">F4021216 </v>
      </c>
      <c r="C112" t="str">
        <f ca="1"/>
        <v>Informatique (Syst d'info et informatique)</v>
      </c>
      <c r="D112" t="str">
        <f ca="1"/>
        <v>M1F40N</v>
      </c>
      <c r="E112" t="str">
        <f ca="1"/>
        <v>Contrôle de gestion et audit organisationnel</v>
      </c>
      <c r="F112" t="str">
        <f ca="1"/>
        <v>Classique</v>
      </c>
      <c r="G112">
        <f ca="1"/>
        <v>6</v>
      </c>
      <c r="H112" t="str">
        <f ca="1"/>
        <v>M1</v>
      </c>
      <c r="I112" t="str">
        <f ca="1"/>
        <v>Master</v>
      </c>
      <c r="J112" t="str">
        <f ca="1"/>
        <v>TD</v>
      </c>
      <c r="K112">
        <f ca="1"/>
        <v>2</v>
      </c>
      <c r="L112" t="str">
        <f ca="1"/>
        <v>Sorbonne</v>
      </c>
      <c r="M112">
        <f ca="1"/>
        <v>16.5</v>
      </c>
      <c r="N112">
        <f ca="1"/>
        <v>16.5</v>
      </c>
    </row>
    <row r="113" spans="1:14" x14ac:dyDescent="0.2">
      <c r="A113">
        <f ca="1"/>
        <v>2017</v>
      </c>
      <c r="B113" t="str">
        <f ca="1"/>
        <v xml:space="preserve">F4021216 </v>
      </c>
      <c r="C113" t="str">
        <f ca="1"/>
        <v>Informatique (Syst d'info et informatique)</v>
      </c>
      <c r="D113" t="str">
        <f ca="1"/>
        <v>M1F40H</v>
      </c>
      <c r="E113" t="str">
        <f ca="1"/>
        <v xml:space="preserve">Marketing, Vente </v>
      </c>
      <c r="F113" t="str">
        <f ca="1"/>
        <v>Classique</v>
      </c>
      <c r="G113">
        <f ca="1"/>
        <v>6</v>
      </c>
      <c r="H113" t="str">
        <f ca="1"/>
        <v>M1</v>
      </c>
      <c r="I113" t="str">
        <f ca="1"/>
        <v>Master</v>
      </c>
      <c r="J113" t="str">
        <f ca="1"/>
        <v>TD</v>
      </c>
      <c r="K113">
        <f ca="1"/>
        <v>2</v>
      </c>
      <c r="L113" t="str">
        <f ca="1"/>
        <v>Sorbonne</v>
      </c>
      <c r="M113">
        <f ca="1"/>
        <v>33</v>
      </c>
      <c r="N113">
        <f ca="1"/>
        <v>33</v>
      </c>
    </row>
    <row r="114" spans="1:14" x14ac:dyDescent="0.2">
      <c r="A114">
        <f ca="1"/>
        <v>2017</v>
      </c>
      <c r="B114" t="str">
        <f ca="1"/>
        <v xml:space="preserve">F4021216 </v>
      </c>
      <c r="C114" t="str">
        <f ca="1"/>
        <v>Informatique (Syst d'info et informatique)</v>
      </c>
      <c r="D114" t="str">
        <f ca="1"/>
        <v>M1F410</v>
      </c>
      <c r="E114" t="str">
        <f ca="1"/>
        <v>Management Stratégique</v>
      </c>
      <c r="F114" t="str">
        <f ca="1"/>
        <v>Classique</v>
      </c>
      <c r="G114">
        <f ca="1"/>
        <v>6</v>
      </c>
      <c r="H114" t="str">
        <f ca="1"/>
        <v>M1</v>
      </c>
      <c r="I114" t="str">
        <f ca="1"/>
        <v>Master</v>
      </c>
      <c r="J114" t="str">
        <f ca="1"/>
        <v>TD</v>
      </c>
      <c r="K114">
        <f ca="1"/>
        <v>2</v>
      </c>
      <c r="L114" t="str">
        <f ca="1"/>
        <v>Sorbonne</v>
      </c>
      <c r="M114">
        <f ca="1"/>
        <v>12</v>
      </c>
      <c r="N114">
        <f ca="1"/>
        <v>12</v>
      </c>
    </row>
    <row r="115" spans="1:14" x14ac:dyDescent="0.2">
      <c r="A115">
        <f ca="1"/>
        <v>2017</v>
      </c>
      <c r="B115" t="str">
        <f ca="1"/>
        <v>X5I43116</v>
      </c>
      <c r="C115" t="str">
        <f ca="1"/>
        <v>M2-IT3 : Cloud &amp; pervasive computing</v>
      </c>
      <c r="D115" t="str">
        <f ca="1"/>
        <v>MIX504</v>
      </c>
      <c r="E115" t="str">
        <f ca="1"/>
        <v>MIAGE</v>
      </c>
      <c r="F115" t="str">
        <f ca="1"/>
        <v>Apprentissage</v>
      </c>
      <c r="G115">
        <f ca="1"/>
        <v>27</v>
      </c>
      <c r="H115" t="str">
        <f ca="1"/>
        <v>M2</v>
      </c>
      <c r="I115" t="str">
        <f ca="1"/>
        <v>Master</v>
      </c>
      <c r="J115" t="str">
        <f ca="1"/>
        <v>CM</v>
      </c>
      <c r="K115">
        <f ca="1"/>
        <v>1</v>
      </c>
      <c r="L115" t="str">
        <f ca="1"/>
        <v>PMF</v>
      </c>
      <c r="M115">
        <f ca="1"/>
        <v>12</v>
      </c>
      <c r="N115">
        <f ca="1"/>
        <v>18</v>
      </c>
    </row>
    <row r="116" spans="1:14" x14ac:dyDescent="0.2">
      <c r="A116">
        <f ca="1"/>
        <v>2017</v>
      </c>
      <c r="B116" t="str">
        <f ca="1"/>
        <v>X5I73116</v>
      </c>
      <c r="C116" t="str">
        <f ca="1"/>
        <v>M2-IT3 : Cloud &amp; pervasive computing</v>
      </c>
      <c r="D116" t="str">
        <f ca="1"/>
        <v>MIX507</v>
      </c>
      <c r="E116" t="str">
        <f ca="1"/>
        <v>MIAGE</v>
      </c>
      <c r="F116" t="str">
        <f ca="1"/>
        <v>Apprentissage</v>
      </c>
      <c r="G116">
        <f ca="1"/>
        <v>27</v>
      </c>
      <c r="H116" t="str">
        <f ca="1"/>
        <v>M2</v>
      </c>
      <c r="I116" t="str">
        <f ca="1"/>
        <v>Master</v>
      </c>
      <c r="J116" t="str">
        <f ca="1"/>
        <v>CM</v>
      </c>
      <c r="K116">
        <f ca="1"/>
        <v>1</v>
      </c>
      <c r="L116" t="str">
        <f ca="1"/>
        <v>PMF</v>
      </c>
      <c r="M116">
        <f ca="1"/>
        <v>12</v>
      </c>
      <c r="N116">
        <f ca="1"/>
        <v>18</v>
      </c>
    </row>
    <row r="117" spans="1:14" x14ac:dyDescent="0.2">
      <c r="A117">
        <f ca="1"/>
        <v>2018</v>
      </c>
      <c r="B117" t="str">
        <f ca="1"/>
        <v>F3011915</v>
      </c>
      <c r="C117" t="str">
        <f ca="1"/>
        <v>Informatique</v>
      </c>
      <c r="D117" t="str">
        <f ca="1"/>
        <v>L3F301</v>
      </c>
      <c r="E117" t="str">
        <f ca="1"/>
        <v>Gestion</v>
      </c>
      <c r="F117" t="str">
        <f ca="1"/>
        <v>Classique</v>
      </c>
      <c r="G117">
        <f ca="1"/>
        <v>6</v>
      </c>
      <c r="H117" t="str">
        <f ca="1"/>
        <v>L3</v>
      </c>
      <c r="I117" t="str">
        <f ca="1"/>
        <v>Licence</v>
      </c>
      <c r="J117" t="str">
        <f ca="1"/>
        <v>CM</v>
      </c>
      <c r="K117">
        <f ca="1"/>
        <v>1</v>
      </c>
      <c r="L117" t="str">
        <f ca="1"/>
        <v>Sorbonne</v>
      </c>
      <c r="M117">
        <f ca="1"/>
        <v>18</v>
      </c>
      <c r="N117">
        <f ca="1"/>
        <v>27</v>
      </c>
    </row>
    <row r="118" spans="1:14" x14ac:dyDescent="0.2">
      <c r="A118">
        <f ca="1"/>
        <v>2018</v>
      </c>
      <c r="B118" t="str">
        <f ca="1"/>
        <v>F3011915</v>
      </c>
      <c r="C118" t="str">
        <f ca="1"/>
        <v>Informatique</v>
      </c>
      <c r="D118" t="str">
        <f ca="1"/>
        <v>L3F305</v>
      </c>
      <c r="E118" t="str">
        <f ca="1"/>
        <v>Gestion Finances</v>
      </c>
      <c r="F118" t="str">
        <f ca="1"/>
        <v>Classique</v>
      </c>
      <c r="G118">
        <f ca="1"/>
        <v>6</v>
      </c>
      <c r="H118" t="str">
        <f ca="1"/>
        <v>L3</v>
      </c>
      <c r="I118" t="str">
        <f ca="1"/>
        <v>Licence</v>
      </c>
      <c r="J118" t="str">
        <f ca="1"/>
        <v>TD</v>
      </c>
      <c r="K118">
        <f ca="1"/>
        <v>1</v>
      </c>
      <c r="L118" t="str">
        <f ca="1"/>
        <v>Sorbonne</v>
      </c>
      <c r="M118">
        <f ca="1"/>
        <v>33</v>
      </c>
      <c r="N118">
        <f ca="1"/>
        <v>33</v>
      </c>
    </row>
    <row r="119" spans="1:14" x14ac:dyDescent="0.2">
      <c r="A119">
        <f ca="1"/>
        <v>2018</v>
      </c>
      <c r="B119" t="str">
        <f ca="1"/>
        <v>F4021216</v>
      </c>
      <c r="C119" t="str">
        <f ca="1"/>
        <v>Informatique (Syst d'info et informatique)</v>
      </c>
      <c r="D119" t="str">
        <f ca="1"/>
        <v>M1F410</v>
      </c>
      <c r="E119" t="str">
        <f ca="1"/>
        <v>Management Stratégique</v>
      </c>
      <c r="F119" t="str">
        <f ca="1"/>
        <v>Classique</v>
      </c>
      <c r="G119">
        <f ca="1"/>
        <v>6</v>
      </c>
      <c r="H119" t="str">
        <f ca="1"/>
        <v>M1</v>
      </c>
      <c r="I119" t="str">
        <f ca="1"/>
        <v>Master</v>
      </c>
      <c r="J119" t="str">
        <f ca="1"/>
        <v>CM</v>
      </c>
      <c r="K119">
        <f ca="1"/>
        <v>2</v>
      </c>
      <c r="L119" t="str">
        <f ca="1"/>
        <v>Sorbonne</v>
      </c>
      <c r="M119">
        <f ca="1"/>
        <v>33</v>
      </c>
      <c r="N119">
        <f ca="1"/>
        <v>49.5</v>
      </c>
    </row>
    <row r="120" spans="1:14" x14ac:dyDescent="0.2">
      <c r="A120">
        <f ca="1"/>
        <v>2018</v>
      </c>
      <c r="B120" t="str">
        <f ca="1"/>
        <v xml:space="preserve">F4021216 </v>
      </c>
      <c r="C120" t="str">
        <f ca="1"/>
        <v>Informatique (Syst d'info et informatique)</v>
      </c>
      <c r="D120" t="str">
        <f ca="1"/>
        <v>M1F40N</v>
      </c>
      <c r="E120" t="str">
        <f ca="1"/>
        <v>Contrôle de gestion et audit organisationnel</v>
      </c>
      <c r="F120" t="str">
        <f ca="1"/>
        <v>Classique</v>
      </c>
      <c r="G120">
        <f ca="1"/>
        <v>6</v>
      </c>
      <c r="H120" t="str">
        <f ca="1"/>
        <v>M1</v>
      </c>
      <c r="I120" t="str">
        <f ca="1"/>
        <v>Master</v>
      </c>
      <c r="J120" t="str">
        <f ca="1"/>
        <v>TD</v>
      </c>
      <c r="K120">
        <f ca="1"/>
        <v>2</v>
      </c>
      <c r="L120" t="str">
        <f ca="1"/>
        <v>Sorbonne</v>
      </c>
      <c r="M120">
        <f ca="1"/>
        <v>16.5</v>
      </c>
      <c r="N120">
        <f ca="1"/>
        <v>16.5</v>
      </c>
    </row>
    <row r="121" spans="1:14" x14ac:dyDescent="0.2">
      <c r="A121">
        <f ca="1"/>
        <v>2018</v>
      </c>
      <c r="B121" t="str">
        <f ca="1"/>
        <v xml:space="preserve">F4021216 </v>
      </c>
      <c r="C121" t="str">
        <f ca="1"/>
        <v>Informatique (Syst d'info et informatique)</v>
      </c>
      <c r="D121" t="str">
        <f ca="1"/>
        <v>M1F40H</v>
      </c>
      <c r="E121" t="str">
        <f ca="1"/>
        <v xml:space="preserve">Marketing, Vente </v>
      </c>
      <c r="F121" t="str">
        <f ca="1"/>
        <v>Classique</v>
      </c>
      <c r="G121">
        <f ca="1"/>
        <v>6</v>
      </c>
      <c r="H121" t="str">
        <f ca="1"/>
        <v>M1</v>
      </c>
      <c r="I121" t="str">
        <f ca="1"/>
        <v>Master</v>
      </c>
      <c r="J121" t="str">
        <f ca="1"/>
        <v>TD</v>
      </c>
      <c r="K121">
        <f ca="1"/>
        <v>2</v>
      </c>
      <c r="L121" t="str">
        <f ca="1"/>
        <v>Sorbonne</v>
      </c>
      <c r="M121">
        <f ca="1"/>
        <v>33</v>
      </c>
      <c r="N121">
        <f ca="1"/>
        <v>33</v>
      </c>
    </row>
    <row r="122" spans="1:14" x14ac:dyDescent="0.2">
      <c r="A122">
        <f ca="1"/>
        <v>2018</v>
      </c>
      <c r="B122" t="str">
        <f ca="1"/>
        <v xml:space="preserve">F4021216 </v>
      </c>
      <c r="C122" t="str">
        <f ca="1"/>
        <v>Informatique (Syst d'info et informatique)</v>
      </c>
      <c r="D122" t="str">
        <f ca="1"/>
        <v>M1F410</v>
      </c>
      <c r="E122" t="str">
        <f ca="1"/>
        <v>Management Stratégique</v>
      </c>
      <c r="F122" t="str">
        <f ca="1"/>
        <v>Classique</v>
      </c>
      <c r="G122">
        <f ca="1"/>
        <v>6</v>
      </c>
      <c r="H122" t="str">
        <f ca="1"/>
        <v>M1</v>
      </c>
      <c r="I122" t="str">
        <f ca="1"/>
        <v>Master</v>
      </c>
      <c r="J122" t="str">
        <f ca="1"/>
        <v>TD</v>
      </c>
      <c r="K122">
        <f ca="1"/>
        <v>2</v>
      </c>
      <c r="L122" t="str">
        <f ca="1"/>
        <v>Sorbonne</v>
      </c>
      <c r="M122">
        <f ca="1"/>
        <v>31.5</v>
      </c>
      <c r="N122">
        <f ca="1"/>
        <v>31.5</v>
      </c>
    </row>
    <row r="123" spans="1:14" x14ac:dyDescent="0.2">
      <c r="A123">
        <f ca="1"/>
        <v>2018</v>
      </c>
      <c r="B123" t="str">
        <f ca="1"/>
        <v>X5I43116</v>
      </c>
      <c r="C123" t="str">
        <f ca="1"/>
        <v>M2-IT3 : Cloud &amp; pervasive computing</v>
      </c>
      <c r="D123" t="str">
        <f ca="1"/>
        <v>MIX504</v>
      </c>
      <c r="E123" t="str">
        <f ca="1"/>
        <v>MIAGE</v>
      </c>
      <c r="F123" t="str">
        <f ca="1"/>
        <v>Apprentissage</v>
      </c>
      <c r="G123">
        <f ca="1"/>
        <v>27</v>
      </c>
      <c r="H123" t="str">
        <f ca="1"/>
        <v>M2</v>
      </c>
      <c r="I123" t="str">
        <f ca="1"/>
        <v>Master</v>
      </c>
      <c r="J123" t="str">
        <f ca="1"/>
        <v>CM</v>
      </c>
      <c r="K123">
        <f ca="1"/>
        <v>1</v>
      </c>
      <c r="L123" t="str">
        <f ca="1"/>
        <v>PMF</v>
      </c>
      <c r="M123">
        <f ca="1"/>
        <v>3</v>
      </c>
      <c r="N123">
        <f ca="1"/>
        <v>4.5</v>
      </c>
    </row>
    <row r="124" spans="1:14" x14ac:dyDescent="0.2">
      <c r="A124">
        <f ca="1"/>
        <v>2018</v>
      </c>
      <c r="B124" t="str">
        <f ca="1"/>
        <v>X5I73116</v>
      </c>
      <c r="C124" t="str">
        <f ca="1"/>
        <v>M2-IT3 : Cloud &amp; pervasive computing</v>
      </c>
      <c r="D124" t="str">
        <f ca="1"/>
        <v>MIX507</v>
      </c>
      <c r="E124" t="str">
        <f ca="1"/>
        <v>MIAGE</v>
      </c>
      <c r="F124" t="str">
        <f ca="1"/>
        <v>Apprentissage</v>
      </c>
      <c r="G124">
        <f ca="1"/>
        <v>27</v>
      </c>
      <c r="H124" t="str">
        <f ca="1"/>
        <v>M2</v>
      </c>
      <c r="I124" t="str">
        <f ca="1"/>
        <v>Master</v>
      </c>
      <c r="J124" t="str">
        <f ca="1"/>
        <v>CM</v>
      </c>
      <c r="K124">
        <f ca="1"/>
        <v>1</v>
      </c>
      <c r="L124" t="str">
        <f ca="1"/>
        <v>PMF</v>
      </c>
      <c r="M124">
        <f ca="1"/>
        <v>6</v>
      </c>
      <c r="N124">
        <f ca="1"/>
        <v>9</v>
      </c>
    </row>
    <row r="125" spans="1:14" x14ac:dyDescent="0.2">
      <c r="A125">
        <f ca="1"/>
        <v>2018</v>
      </c>
      <c r="B125" t="str">
        <f ca="1"/>
        <v>F4161218</v>
      </c>
      <c r="C125" t="str">
        <f ca="1"/>
        <v>Informatique (Syst d'info et informatique)</v>
      </c>
      <c r="D125" t="str">
        <f ca="1"/>
        <v>M1F416</v>
      </c>
      <c r="E125" t="str">
        <f ca="1"/>
        <v>Management des SI</v>
      </c>
      <c r="F125" t="str">
        <f ca="1"/>
        <v>Apprentissage</v>
      </c>
      <c r="G125">
        <f ca="1"/>
        <v>6</v>
      </c>
      <c r="H125" t="str">
        <f ca="1"/>
        <v>M1</v>
      </c>
      <c r="I125" t="str">
        <f ca="1"/>
        <v>Master</v>
      </c>
      <c r="J125" t="str">
        <f ca="1"/>
        <v>CM</v>
      </c>
      <c r="K125">
        <f ca="1"/>
        <v>2</v>
      </c>
      <c r="L125" t="str">
        <f ca="1"/>
        <v>Broca</v>
      </c>
      <c r="M125">
        <f ca="1"/>
        <v>34</v>
      </c>
      <c r="N125">
        <f ca="1"/>
        <v>51</v>
      </c>
    </row>
    <row r="126" spans="1:14" x14ac:dyDescent="0.2">
      <c r="A126">
        <f ca="1"/>
        <v>2018</v>
      </c>
      <c r="B126" t="str">
        <f ca="1"/>
        <v>F4161218</v>
      </c>
      <c r="C126" t="str">
        <f ca="1"/>
        <v>Informatique (Syst d'info et informatique)</v>
      </c>
      <c r="D126" t="str">
        <f ca="1"/>
        <v>M1F416</v>
      </c>
      <c r="E126" t="str">
        <f ca="1"/>
        <v>Management des SI</v>
      </c>
      <c r="F126" t="str">
        <f ca="1"/>
        <v>Apprentissage</v>
      </c>
      <c r="G126">
        <f ca="1"/>
        <v>6</v>
      </c>
      <c r="H126" t="str">
        <f ca="1"/>
        <v>M1</v>
      </c>
      <c r="I126" t="str">
        <f ca="1"/>
        <v>Master</v>
      </c>
      <c r="J126" t="str">
        <f ca="1"/>
        <v>CM</v>
      </c>
      <c r="K126">
        <f ca="1"/>
        <v>2</v>
      </c>
      <c r="L126" t="str">
        <f ca="1"/>
        <v>Broca</v>
      </c>
      <c r="M126">
        <f ca="1"/>
        <v>32</v>
      </c>
      <c r="N126">
        <f ca="1"/>
        <v>48</v>
      </c>
    </row>
    <row r="127" spans="1:14" x14ac:dyDescent="0.2">
      <c r="A127">
        <f ca="1"/>
        <v>2018</v>
      </c>
      <c r="B127" t="str">
        <f ca="1"/>
        <v>F41612xxx</v>
      </c>
      <c r="C127" t="str">
        <f ca="1"/>
        <v>nouveau</v>
      </c>
      <c r="D127" t="str">
        <f ca="1"/>
        <v>M1F416</v>
      </c>
      <c r="E127" t="str">
        <f ca="1"/>
        <v>Management des SI</v>
      </c>
      <c r="F127" t="str">
        <f ca="1"/>
        <v>Apprentissage</v>
      </c>
      <c r="G127">
        <f ca="1"/>
        <v>6</v>
      </c>
      <c r="H127" t="str">
        <f ca="1"/>
        <v>M1</v>
      </c>
      <c r="I127" t="str">
        <f ca="1"/>
        <v>Master</v>
      </c>
      <c r="J127" t="str">
        <f ca="1"/>
        <v>TD</v>
      </c>
      <c r="K127">
        <f ca="1"/>
        <v>2</v>
      </c>
      <c r="L127" t="str">
        <f ca="1"/>
        <v>Broca</v>
      </c>
      <c r="M127">
        <f ca="1"/>
        <v>10</v>
      </c>
      <c r="N127">
        <f ca="1"/>
        <v>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09E41-C98B-974B-A443-F8BB5BE433BC}">
  <dimension ref="A3:D9"/>
  <sheetViews>
    <sheetView workbookViewId="0">
      <selection activeCell="I9" sqref="I9"/>
    </sheetView>
  </sheetViews>
  <sheetFormatPr baseColWidth="10" defaultRowHeight="16" x14ac:dyDescent="0.2"/>
  <cols>
    <col min="1" max="1" width="20.1640625" bestFit="1" customWidth="1"/>
    <col min="2" max="2" width="22.83203125" bestFit="1" customWidth="1"/>
    <col min="3" max="3" width="8.83203125" bestFit="1" customWidth="1"/>
    <col min="4" max="4" width="12" bestFit="1" customWidth="1"/>
  </cols>
  <sheetData>
    <row r="3" spans="1:4" x14ac:dyDescent="0.2">
      <c r="A3" s="9" t="s">
        <v>148</v>
      </c>
      <c r="B3" s="9" t="s">
        <v>18</v>
      </c>
    </row>
    <row r="4" spans="1:4" x14ac:dyDescent="0.2">
      <c r="A4" s="9" t="s">
        <v>17</v>
      </c>
      <c r="B4" t="s">
        <v>83</v>
      </c>
      <c r="C4" t="s">
        <v>58</v>
      </c>
      <c r="D4" t="s">
        <v>13</v>
      </c>
    </row>
    <row r="5" spans="1:4" x14ac:dyDescent="0.2">
      <c r="A5" s="10" t="s">
        <v>91</v>
      </c>
      <c r="C5">
        <v>59</v>
      </c>
      <c r="D5">
        <v>59</v>
      </c>
    </row>
    <row r="6" spans="1:4" x14ac:dyDescent="0.2">
      <c r="A6" s="10" t="s">
        <v>59</v>
      </c>
      <c r="B6">
        <v>64</v>
      </c>
      <c r="C6">
        <v>818</v>
      </c>
      <c r="D6">
        <v>882</v>
      </c>
    </row>
    <row r="7" spans="1:4" x14ac:dyDescent="0.2">
      <c r="A7" s="10" t="s">
        <v>79</v>
      </c>
      <c r="B7">
        <v>292</v>
      </c>
      <c r="C7">
        <v>951</v>
      </c>
      <c r="D7">
        <v>1243</v>
      </c>
    </row>
    <row r="8" spans="1:4" x14ac:dyDescent="0.2">
      <c r="A8" s="10" t="s">
        <v>72</v>
      </c>
      <c r="B8">
        <v>57</v>
      </c>
      <c r="C8">
        <v>67</v>
      </c>
      <c r="D8">
        <v>124</v>
      </c>
    </row>
    <row r="9" spans="1:4" x14ac:dyDescent="0.2">
      <c r="A9" s="10" t="s">
        <v>13</v>
      </c>
      <c r="B9">
        <v>413</v>
      </c>
      <c r="C9">
        <v>1895</v>
      </c>
      <c r="D9">
        <v>2308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A9280-1376-9241-B4CA-25A496305B1E}">
  <dimension ref="A1:P66"/>
  <sheetViews>
    <sheetView workbookViewId="0">
      <selection activeCell="I16" sqref="I16"/>
    </sheetView>
  </sheetViews>
  <sheetFormatPr baseColWidth="10" defaultRowHeight="16" x14ac:dyDescent="0.2"/>
  <cols>
    <col min="2" max="2" width="13.83203125" customWidth="1"/>
    <col min="4" max="4" width="16.1640625" customWidth="1"/>
    <col min="5" max="5" width="13.83203125" customWidth="1"/>
    <col min="6" max="6" width="24.33203125" customWidth="1"/>
    <col min="7" max="7" width="15.6640625" customWidth="1"/>
    <col min="8" max="8" width="22" customWidth="1"/>
    <col min="9" max="9" width="16" customWidth="1"/>
    <col min="13" max="13" width="32.33203125" bestFit="1" customWidth="1"/>
    <col min="14" max="14" width="22.83203125" bestFit="1" customWidth="1"/>
    <col min="15" max="15" width="3.1640625" bestFit="1" customWidth="1"/>
    <col min="16" max="16" width="12" bestFit="1" customWidth="1"/>
  </cols>
  <sheetData>
    <row r="1" spans="1:16" x14ac:dyDescent="0.2">
      <c r="A1" s="13" t="s">
        <v>484</v>
      </c>
      <c r="B1" s="13" t="s">
        <v>485</v>
      </c>
      <c r="C1" s="13" t="s">
        <v>486</v>
      </c>
      <c r="D1" s="13" t="s">
        <v>487</v>
      </c>
      <c r="E1" s="13" t="s">
        <v>488</v>
      </c>
      <c r="F1" s="13" t="s">
        <v>489</v>
      </c>
      <c r="G1" s="13" t="s">
        <v>490</v>
      </c>
      <c r="H1" s="13" t="s">
        <v>491</v>
      </c>
      <c r="I1" s="43" t="s">
        <v>492</v>
      </c>
    </row>
    <row r="2" spans="1:16" x14ac:dyDescent="0.2">
      <c r="A2" s="41">
        <v>40549</v>
      </c>
      <c r="B2" t="s">
        <v>493</v>
      </c>
      <c r="C2" t="s">
        <v>494</v>
      </c>
      <c r="D2" t="s">
        <v>495</v>
      </c>
      <c r="E2" t="s">
        <v>496</v>
      </c>
      <c r="F2" s="42">
        <v>3.125E-2</v>
      </c>
      <c r="G2" s="44">
        <v>58</v>
      </c>
      <c r="H2" s="44">
        <v>56</v>
      </c>
      <c r="I2" s="1" t="s">
        <v>497</v>
      </c>
      <c r="M2" s="9" t="s">
        <v>529</v>
      </c>
      <c r="N2" s="9" t="s">
        <v>18</v>
      </c>
    </row>
    <row r="3" spans="1:16" x14ac:dyDescent="0.2">
      <c r="A3" s="41">
        <v>40549</v>
      </c>
      <c r="B3" t="s">
        <v>498</v>
      </c>
      <c r="C3" t="s">
        <v>494</v>
      </c>
      <c r="D3" t="s">
        <v>495</v>
      </c>
      <c r="E3" t="s">
        <v>496</v>
      </c>
      <c r="F3" s="42">
        <v>3.125E-2</v>
      </c>
      <c r="G3" s="44">
        <v>48</v>
      </c>
      <c r="H3" s="44">
        <v>107</v>
      </c>
      <c r="I3" s="1" t="s">
        <v>497</v>
      </c>
      <c r="M3" s="9" t="s">
        <v>17</v>
      </c>
      <c r="N3" t="s">
        <v>500</v>
      </c>
      <c r="O3" t="s">
        <v>495</v>
      </c>
      <c r="P3" t="s">
        <v>13</v>
      </c>
    </row>
    <row r="4" spans="1:16" x14ac:dyDescent="0.2">
      <c r="A4" s="41">
        <v>40559</v>
      </c>
      <c r="B4" t="s">
        <v>208</v>
      </c>
      <c r="C4" t="s">
        <v>499</v>
      </c>
      <c r="D4" t="s">
        <v>500</v>
      </c>
      <c r="E4" t="s">
        <v>501</v>
      </c>
      <c r="F4" s="42">
        <v>9.375E-2</v>
      </c>
      <c r="G4" s="44">
        <v>42</v>
      </c>
      <c r="H4" s="44">
        <v>22.5</v>
      </c>
      <c r="I4" s="1" t="s">
        <v>497</v>
      </c>
      <c r="M4" s="10" t="s">
        <v>493</v>
      </c>
      <c r="N4">
        <v>1</v>
      </c>
      <c r="O4">
        <v>2</v>
      </c>
      <c r="P4">
        <v>3</v>
      </c>
    </row>
    <row r="5" spans="1:16" x14ac:dyDescent="0.2">
      <c r="A5" s="41">
        <v>40574</v>
      </c>
      <c r="B5" t="s">
        <v>208</v>
      </c>
      <c r="C5" t="s">
        <v>494</v>
      </c>
      <c r="D5" t="s">
        <v>495</v>
      </c>
      <c r="E5" t="s">
        <v>496</v>
      </c>
      <c r="F5" s="42">
        <v>0.15625</v>
      </c>
      <c r="G5" s="44">
        <v>189</v>
      </c>
      <c r="H5" s="44">
        <v>75</v>
      </c>
      <c r="I5" s="1" t="s">
        <v>502</v>
      </c>
      <c r="M5" s="10" t="s">
        <v>498</v>
      </c>
      <c r="N5">
        <v>1</v>
      </c>
      <c r="O5">
        <v>6</v>
      </c>
      <c r="P5">
        <v>7</v>
      </c>
    </row>
    <row r="6" spans="1:16" x14ac:dyDescent="0.2">
      <c r="A6" s="41">
        <v>40582</v>
      </c>
      <c r="B6" t="s">
        <v>503</v>
      </c>
      <c r="C6" t="s">
        <v>494</v>
      </c>
      <c r="D6" t="s">
        <v>500</v>
      </c>
      <c r="E6" t="s">
        <v>496</v>
      </c>
      <c r="F6" s="42">
        <v>0.21875</v>
      </c>
      <c r="G6" s="44">
        <v>230</v>
      </c>
      <c r="H6" s="44">
        <v>52.5</v>
      </c>
      <c r="I6" s="1" t="s">
        <v>502</v>
      </c>
      <c r="M6" s="10" t="s">
        <v>523</v>
      </c>
      <c r="O6">
        <v>1</v>
      </c>
      <c r="P6">
        <v>1</v>
      </c>
    </row>
    <row r="7" spans="1:16" x14ac:dyDescent="0.2">
      <c r="A7" s="41">
        <v>40589</v>
      </c>
      <c r="B7" t="s">
        <v>504</v>
      </c>
      <c r="C7" t="s">
        <v>499</v>
      </c>
      <c r="D7" t="s">
        <v>500</v>
      </c>
      <c r="E7" t="s">
        <v>496</v>
      </c>
      <c r="F7" s="42">
        <v>9.375E-2</v>
      </c>
      <c r="G7" s="44">
        <v>235</v>
      </c>
      <c r="H7" s="44">
        <v>45</v>
      </c>
      <c r="I7" s="1" t="s">
        <v>497</v>
      </c>
      <c r="M7" s="10" t="s">
        <v>208</v>
      </c>
      <c r="N7">
        <v>2</v>
      </c>
      <c r="O7">
        <v>2</v>
      </c>
      <c r="P7">
        <v>4</v>
      </c>
    </row>
    <row r="8" spans="1:16" x14ac:dyDescent="0.2">
      <c r="A8" s="41">
        <v>40591</v>
      </c>
      <c r="B8" t="s">
        <v>504</v>
      </c>
      <c r="C8" t="s">
        <v>494</v>
      </c>
      <c r="D8" t="s">
        <v>500</v>
      </c>
      <c r="E8" t="s">
        <v>501</v>
      </c>
      <c r="F8" s="42">
        <v>6.25E-2</v>
      </c>
      <c r="G8" s="44"/>
      <c r="H8" s="44">
        <v>69</v>
      </c>
      <c r="I8" s="1" t="s">
        <v>497</v>
      </c>
      <c r="M8" s="10" t="s">
        <v>524</v>
      </c>
      <c r="N8">
        <v>1</v>
      </c>
      <c r="P8">
        <v>1</v>
      </c>
    </row>
    <row r="9" spans="1:16" x14ac:dyDescent="0.2">
      <c r="A9" s="41">
        <v>40599</v>
      </c>
      <c r="B9" t="s">
        <v>505</v>
      </c>
      <c r="C9" t="s">
        <v>494</v>
      </c>
      <c r="D9" t="s">
        <v>500</v>
      </c>
      <c r="E9" t="s">
        <v>496</v>
      </c>
      <c r="F9" s="42">
        <v>0.125</v>
      </c>
      <c r="G9" s="44">
        <v>407</v>
      </c>
      <c r="H9" s="44">
        <v>57</v>
      </c>
      <c r="I9" s="1" t="s">
        <v>497</v>
      </c>
      <c r="M9" s="10" t="s">
        <v>503</v>
      </c>
      <c r="N9">
        <v>5</v>
      </c>
      <c r="O9">
        <v>2</v>
      </c>
      <c r="P9">
        <v>7</v>
      </c>
    </row>
    <row r="10" spans="1:16" x14ac:dyDescent="0.2">
      <c r="A10" s="41">
        <v>40604</v>
      </c>
      <c r="B10" t="s">
        <v>506</v>
      </c>
      <c r="C10" t="s">
        <v>499</v>
      </c>
      <c r="D10" t="s">
        <v>495</v>
      </c>
      <c r="E10" t="s">
        <v>496</v>
      </c>
      <c r="F10" s="42">
        <v>6.25E-2</v>
      </c>
      <c r="G10" s="44">
        <v>149</v>
      </c>
      <c r="H10" s="44">
        <v>15</v>
      </c>
      <c r="I10" s="1" t="s">
        <v>497</v>
      </c>
      <c r="M10" s="10" t="s">
        <v>504</v>
      </c>
      <c r="N10">
        <v>2</v>
      </c>
      <c r="P10">
        <v>2</v>
      </c>
    </row>
    <row r="11" spans="1:16" x14ac:dyDescent="0.2">
      <c r="A11" s="41">
        <v>40604</v>
      </c>
      <c r="B11" t="s">
        <v>507</v>
      </c>
      <c r="C11" t="s">
        <v>494</v>
      </c>
      <c r="D11" t="s">
        <v>495</v>
      </c>
      <c r="E11" t="s">
        <v>496</v>
      </c>
      <c r="F11" s="42">
        <v>9.375E-2</v>
      </c>
      <c r="G11" s="44"/>
      <c r="H11" s="44">
        <v>22.5</v>
      </c>
      <c r="I11" s="1" t="s">
        <v>497</v>
      </c>
      <c r="M11" s="10" t="s">
        <v>505</v>
      </c>
      <c r="N11">
        <v>1</v>
      </c>
      <c r="P11">
        <v>1</v>
      </c>
    </row>
    <row r="12" spans="1:16" x14ac:dyDescent="0.2">
      <c r="A12" s="41">
        <v>40604</v>
      </c>
      <c r="B12" t="s">
        <v>508</v>
      </c>
      <c r="C12" t="s">
        <v>494</v>
      </c>
      <c r="D12" t="s">
        <v>495</v>
      </c>
      <c r="E12" t="s">
        <v>501</v>
      </c>
      <c r="F12" s="42">
        <v>0.125</v>
      </c>
      <c r="G12" s="44">
        <v>63</v>
      </c>
      <c r="H12" s="44">
        <v>30</v>
      </c>
      <c r="I12" s="1" t="s">
        <v>497</v>
      </c>
      <c r="M12" s="10" t="s">
        <v>507</v>
      </c>
      <c r="O12">
        <v>1</v>
      </c>
      <c r="P12">
        <v>1</v>
      </c>
    </row>
    <row r="13" spans="1:16" x14ac:dyDescent="0.2">
      <c r="A13" s="41">
        <v>40604</v>
      </c>
      <c r="B13" t="s">
        <v>509</v>
      </c>
      <c r="C13" t="s">
        <v>499</v>
      </c>
      <c r="D13" t="s">
        <v>500</v>
      </c>
      <c r="E13" t="s">
        <v>510</v>
      </c>
      <c r="F13" s="42">
        <v>0.1875</v>
      </c>
      <c r="G13" s="44"/>
      <c r="H13" s="44">
        <v>45</v>
      </c>
      <c r="I13" s="1" t="s">
        <v>502</v>
      </c>
      <c r="M13" s="10" t="s">
        <v>509</v>
      </c>
      <c r="N13">
        <v>3</v>
      </c>
      <c r="O13">
        <v>2</v>
      </c>
      <c r="P13">
        <v>5</v>
      </c>
    </row>
    <row r="14" spans="1:16" x14ac:dyDescent="0.2">
      <c r="A14" s="41">
        <v>40615</v>
      </c>
      <c r="B14" t="s">
        <v>508</v>
      </c>
      <c r="C14" t="s">
        <v>494</v>
      </c>
      <c r="D14" t="s">
        <v>500</v>
      </c>
      <c r="E14" t="s">
        <v>496</v>
      </c>
      <c r="F14" s="42">
        <v>0.125</v>
      </c>
      <c r="G14" s="44"/>
      <c r="H14" s="44">
        <v>30</v>
      </c>
      <c r="I14" s="1" t="s">
        <v>497</v>
      </c>
      <c r="M14" s="10" t="s">
        <v>506</v>
      </c>
      <c r="O14">
        <v>1</v>
      </c>
      <c r="P14">
        <v>1</v>
      </c>
    </row>
    <row r="15" spans="1:16" x14ac:dyDescent="0.2">
      <c r="A15" s="41">
        <v>40616</v>
      </c>
      <c r="B15" t="s">
        <v>508</v>
      </c>
      <c r="C15" t="s">
        <v>494</v>
      </c>
      <c r="D15" t="s">
        <v>500</v>
      </c>
      <c r="E15" t="s">
        <v>496</v>
      </c>
      <c r="F15" s="42">
        <v>0.1875</v>
      </c>
      <c r="G15" s="44"/>
      <c r="H15" s="44">
        <v>98</v>
      </c>
      <c r="I15" s="1" t="s">
        <v>502</v>
      </c>
      <c r="M15" s="10" t="s">
        <v>525</v>
      </c>
      <c r="O15">
        <v>1</v>
      </c>
      <c r="P15">
        <v>1</v>
      </c>
    </row>
    <row r="16" spans="1:16" x14ac:dyDescent="0.2">
      <c r="A16" s="41">
        <v>40617</v>
      </c>
      <c r="B16" t="s">
        <v>511</v>
      </c>
      <c r="C16" t="s">
        <v>499</v>
      </c>
      <c r="D16" t="s">
        <v>495</v>
      </c>
      <c r="E16" t="s">
        <v>496</v>
      </c>
      <c r="F16" s="42">
        <v>6.25E-2</v>
      </c>
      <c r="G16" s="44">
        <v>120</v>
      </c>
      <c r="H16" s="44">
        <v>36</v>
      </c>
      <c r="I16" s="1" t="s">
        <v>497</v>
      </c>
      <c r="M16" s="10" t="s">
        <v>508</v>
      </c>
      <c r="N16">
        <v>2</v>
      </c>
      <c r="O16">
        <v>3</v>
      </c>
      <c r="P16">
        <v>5</v>
      </c>
    </row>
    <row r="17" spans="1:16" x14ac:dyDescent="0.2">
      <c r="A17" s="41">
        <v>40618</v>
      </c>
      <c r="B17" t="s">
        <v>512</v>
      </c>
      <c r="C17" t="s">
        <v>494</v>
      </c>
      <c r="D17" t="s">
        <v>500</v>
      </c>
      <c r="E17" t="s">
        <v>496</v>
      </c>
      <c r="F17" s="42">
        <v>0.125</v>
      </c>
      <c r="G17" s="44"/>
      <c r="H17" s="44">
        <v>68</v>
      </c>
      <c r="I17" s="1" t="s">
        <v>497</v>
      </c>
      <c r="M17" s="10" t="s">
        <v>526</v>
      </c>
      <c r="O17">
        <v>2</v>
      </c>
      <c r="P17">
        <v>2</v>
      </c>
    </row>
    <row r="18" spans="1:16" x14ac:dyDescent="0.2">
      <c r="A18" s="41">
        <v>40619</v>
      </c>
      <c r="B18" t="s">
        <v>513</v>
      </c>
      <c r="C18" t="s">
        <v>494</v>
      </c>
      <c r="D18" t="s">
        <v>500</v>
      </c>
      <c r="E18" t="s">
        <v>501</v>
      </c>
      <c r="F18" s="42">
        <v>0.1875</v>
      </c>
      <c r="G18" s="44"/>
      <c r="H18" s="44">
        <v>87</v>
      </c>
      <c r="I18" s="1" t="s">
        <v>502</v>
      </c>
      <c r="M18" s="10" t="s">
        <v>511</v>
      </c>
      <c r="O18">
        <v>1</v>
      </c>
      <c r="P18">
        <v>1</v>
      </c>
    </row>
    <row r="19" spans="1:16" x14ac:dyDescent="0.2">
      <c r="A19" s="41">
        <v>40621</v>
      </c>
      <c r="B19" t="s">
        <v>514</v>
      </c>
      <c r="C19" t="s">
        <v>499</v>
      </c>
      <c r="D19" t="s">
        <v>500</v>
      </c>
      <c r="E19" t="s">
        <v>496</v>
      </c>
      <c r="F19" s="42">
        <v>0.25</v>
      </c>
      <c r="G19" s="44">
        <v>230</v>
      </c>
      <c r="H19" s="44">
        <v>61</v>
      </c>
      <c r="I19" s="1" t="s">
        <v>502</v>
      </c>
      <c r="M19" s="10" t="s">
        <v>527</v>
      </c>
      <c r="N19">
        <v>1</v>
      </c>
      <c r="P19">
        <v>1</v>
      </c>
    </row>
    <row r="20" spans="1:16" x14ac:dyDescent="0.2">
      <c r="A20" s="41">
        <v>40621</v>
      </c>
      <c r="B20" t="s">
        <v>503</v>
      </c>
      <c r="C20" t="s">
        <v>494</v>
      </c>
      <c r="D20" t="s">
        <v>500</v>
      </c>
      <c r="E20" t="s">
        <v>496</v>
      </c>
      <c r="F20" s="42">
        <v>0.3125</v>
      </c>
      <c r="G20" s="44"/>
      <c r="H20" s="44">
        <v>75</v>
      </c>
      <c r="I20" s="1" t="s">
        <v>502</v>
      </c>
      <c r="M20" s="10" t="s">
        <v>512</v>
      </c>
      <c r="N20">
        <v>1</v>
      </c>
      <c r="O20">
        <v>1</v>
      </c>
      <c r="P20">
        <v>2</v>
      </c>
    </row>
    <row r="21" spans="1:16" x14ac:dyDescent="0.2">
      <c r="A21" s="41">
        <v>40621</v>
      </c>
      <c r="B21" t="s">
        <v>515</v>
      </c>
      <c r="C21" t="s">
        <v>494</v>
      </c>
      <c r="D21" t="s">
        <v>500</v>
      </c>
      <c r="E21" t="s">
        <v>496</v>
      </c>
      <c r="F21" s="42">
        <v>0.34375</v>
      </c>
      <c r="G21" s="44">
        <v>230</v>
      </c>
      <c r="H21" s="44">
        <v>82.5</v>
      </c>
      <c r="I21" s="1" t="s">
        <v>502</v>
      </c>
      <c r="M21" s="10" t="s">
        <v>521</v>
      </c>
      <c r="N21">
        <v>2</v>
      </c>
      <c r="P21">
        <v>2</v>
      </c>
    </row>
    <row r="22" spans="1:16" x14ac:dyDescent="0.2">
      <c r="A22" s="41">
        <v>40700</v>
      </c>
      <c r="B22" t="s">
        <v>516</v>
      </c>
      <c r="C22" t="s">
        <v>494</v>
      </c>
      <c r="D22" t="s">
        <v>495</v>
      </c>
      <c r="E22" t="s">
        <v>496</v>
      </c>
      <c r="F22" s="42">
        <v>0.34375</v>
      </c>
      <c r="G22" s="44">
        <v>50</v>
      </c>
      <c r="H22" s="44">
        <v>165</v>
      </c>
      <c r="I22" s="1" t="s">
        <v>502</v>
      </c>
      <c r="M22" s="10" t="s">
        <v>528</v>
      </c>
      <c r="O22">
        <v>1</v>
      </c>
      <c r="P22">
        <v>1</v>
      </c>
    </row>
    <row r="23" spans="1:16" x14ac:dyDescent="0.2">
      <c r="A23" s="41">
        <v>40700</v>
      </c>
      <c r="B23" t="s">
        <v>517</v>
      </c>
      <c r="C23" t="s">
        <v>494</v>
      </c>
      <c r="D23" t="s">
        <v>495</v>
      </c>
      <c r="E23" t="s">
        <v>496</v>
      </c>
      <c r="F23" s="42">
        <v>0.40625</v>
      </c>
      <c r="G23" s="44">
        <v>1200</v>
      </c>
      <c r="H23" s="44">
        <v>97.5</v>
      </c>
      <c r="I23" s="1" t="s">
        <v>502</v>
      </c>
      <c r="M23" s="10" t="s">
        <v>513</v>
      </c>
      <c r="N23">
        <v>3</v>
      </c>
      <c r="P23">
        <v>3</v>
      </c>
    </row>
    <row r="24" spans="1:16" x14ac:dyDescent="0.2">
      <c r="A24" s="41">
        <v>40700</v>
      </c>
      <c r="B24" t="s">
        <v>516</v>
      </c>
      <c r="C24" t="s">
        <v>499</v>
      </c>
      <c r="D24" t="s">
        <v>500</v>
      </c>
      <c r="E24" t="s">
        <v>501</v>
      </c>
      <c r="F24" s="42">
        <v>0.46875</v>
      </c>
      <c r="G24" s="44"/>
      <c r="H24" s="44">
        <v>112.5</v>
      </c>
      <c r="I24" s="1" t="s">
        <v>502</v>
      </c>
      <c r="M24" s="10" t="s">
        <v>515</v>
      </c>
      <c r="N24">
        <v>1</v>
      </c>
      <c r="P24">
        <v>1</v>
      </c>
    </row>
    <row r="25" spans="1:16" x14ac:dyDescent="0.2">
      <c r="A25" s="41">
        <v>40702</v>
      </c>
      <c r="B25" t="s">
        <v>518</v>
      </c>
      <c r="C25" t="s">
        <v>494</v>
      </c>
      <c r="D25" t="s">
        <v>495</v>
      </c>
      <c r="E25" t="s">
        <v>510</v>
      </c>
      <c r="F25" s="42">
        <v>0.40625</v>
      </c>
      <c r="G25" s="44"/>
      <c r="H25" s="44">
        <v>97.5</v>
      </c>
      <c r="I25" s="1" t="s">
        <v>502</v>
      </c>
      <c r="M25" s="10" t="s">
        <v>522</v>
      </c>
      <c r="N25">
        <v>2</v>
      </c>
      <c r="O25">
        <v>1</v>
      </c>
      <c r="P25">
        <v>3</v>
      </c>
    </row>
    <row r="26" spans="1:16" x14ac:dyDescent="0.2">
      <c r="A26" s="41">
        <v>40704</v>
      </c>
      <c r="B26" t="s">
        <v>519</v>
      </c>
      <c r="C26" t="s">
        <v>499</v>
      </c>
      <c r="D26" t="s">
        <v>495</v>
      </c>
      <c r="E26" t="s">
        <v>496</v>
      </c>
      <c r="F26" s="42">
        <v>0.4375</v>
      </c>
      <c r="G26" s="44">
        <v>48</v>
      </c>
      <c r="H26" s="44">
        <v>105</v>
      </c>
      <c r="I26" s="1" t="s">
        <v>502</v>
      </c>
      <c r="M26" s="10" t="s">
        <v>514</v>
      </c>
      <c r="N26">
        <v>1</v>
      </c>
      <c r="P26">
        <v>1</v>
      </c>
    </row>
    <row r="27" spans="1:16" x14ac:dyDescent="0.2">
      <c r="A27" s="41">
        <v>40706</v>
      </c>
      <c r="B27" t="s">
        <v>519</v>
      </c>
      <c r="C27" t="s">
        <v>494</v>
      </c>
      <c r="D27" t="s">
        <v>495</v>
      </c>
      <c r="E27" t="s">
        <v>501</v>
      </c>
      <c r="F27" s="42">
        <v>0.5</v>
      </c>
      <c r="G27" s="44"/>
      <c r="H27" s="44">
        <v>120</v>
      </c>
      <c r="I27" s="1" t="s">
        <v>502</v>
      </c>
      <c r="M27" s="10" t="s">
        <v>517</v>
      </c>
      <c r="O27">
        <v>1</v>
      </c>
      <c r="P27">
        <v>1</v>
      </c>
    </row>
    <row r="28" spans="1:16" x14ac:dyDescent="0.2">
      <c r="A28" s="41">
        <v>40708</v>
      </c>
      <c r="B28" t="s">
        <v>520</v>
      </c>
      <c r="C28" t="s">
        <v>494</v>
      </c>
      <c r="D28" t="s">
        <v>500</v>
      </c>
      <c r="E28" t="s">
        <v>496</v>
      </c>
      <c r="F28" s="42">
        <v>6.25E-2</v>
      </c>
      <c r="G28" s="44"/>
      <c r="H28" s="44">
        <v>15</v>
      </c>
      <c r="I28" s="1" t="s">
        <v>497</v>
      </c>
      <c r="M28" s="10" t="s">
        <v>516</v>
      </c>
      <c r="N28">
        <v>1</v>
      </c>
      <c r="O28">
        <v>1</v>
      </c>
      <c r="P28">
        <v>2</v>
      </c>
    </row>
    <row r="29" spans="1:16" x14ac:dyDescent="0.2">
      <c r="A29" s="41">
        <v>40710</v>
      </c>
      <c r="B29" t="s">
        <v>493</v>
      </c>
      <c r="C29" t="s">
        <v>494</v>
      </c>
      <c r="D29" t="s">
        <v>500</v>
      </c>
      <c r="E29" t="s">
        <v>496</v>
      </c>
      <c r="F29" s="42">
        <v>0.125</v>
      </c>
      <c r="G29" s="44">
        <v>56</v>
      </c>
      <c r="H29" s="44">
        <v>30</v>
      </c>
      <c r="I29" s="1" t="s">
        <v>497</v>
      </c>
      <c r="M29" s="10" t="s">
        <v>518</v>
      </c>
      <c r="O29">
        <v>2</v>
      </c>
      <c r="P29">
        <v>2</v>
      </c>
    </row>
    <row r="30" spans="1:16" x14ac:dyDescent="0.2">
      <c r="A30" s="41">
        <v>40712</v>
      </c>
      <c r="B30" t="s">
        <v>509</v>
      </c>
      <c r="C30" t="s">
        <v>499</v>
      </c>
      <c r="D30" t="s">
        <v>495</v>
      </c>
      <c r="E30" t="s">
        <v>496</v>
      </c>
      <c r="F30" s="42">
        <v>0.1875</v>
      </c>
      <c r="G30" s="44"/>
      <c r="H30" s="44">
        <v>90</v>
      </c>
      <c r="I30" s="1" t="s">
        <v>502</v>
      </c>
      <c r="M30" s="10" t="s">
        <v>519</v>
      </c>
      <c r="O30">
        <v>3</v>
      </c>
      <c r="P30">
        <v>3</v>
      </c>
    </row>
    <row r="31" spans="1:16" x14ac:dyDescent="0.2">
      <c r="A31" s="41">
        <v>40714</v>
      </c>
      <c r="B31" t="s">
        <v>503</v>
      </c>
      <c r="C31" t="s">
        <v>494</v>
      </c>
      <c r="D31" t="s">
        <v>500</v>
      </c>
      <c r="E31" t="s">
        <v>501</v>
      </c>
      <c r="F31" s="42">
        <v>0.25</v>
      </c>
      <c r="G31" s="44">
        <v>32</v>
      </c>
      <c r="H31" s="44">
        <v>60</v>
      </c>
      <c r="I31" s="1" t="s">
        <v>502</v>
      </c>
      <c r="M31" s="10" t="s">
        <v>520</v>
      </c>
      <c r="N31">
        <v>1</v>
      </c>
      <c r="P31">
        <v>1</v>
      </c>
    </row>
    <row r="32" spans="1:16" x14ac:dyDescent="0.2">
      <c r="A32" s="41">
        <v>40716</v>
      </c>
      <c r="B32" t="s">
        <v>208</v>
      </c>
      <c r="C32" t="s">
        <v>494</v>
      </c>
      <c r="D32" t="s">
        <v>500</v>
      </c>
      <c r="E32" t="s">
        <v>496</v>
      </c>
      <c r="F32" s="42">
        <v>0.125</v>
      </c>
      <c r="G32" s="44">
        <v>57</v>
      </c>
      <c r="H32" s="44">
        <v>33</v>
      </c>
      <c r="I32" s="1" t="s">
        <v>497</v>
      </c>
      <c r="M32" s="10" t="s">
        <v>13</v>
      </c>
      <c r="N32">
        <v>31</v>
      </c>
      <c r="O32">
        <v>34</v>
      </c>
      <c r="P32">
        <v>65</v>
      </c>
    </row>
    <row r="33" spans="1:9" x14ac:dyDescent="0.2">
      <c r="A33" s="41">
        <v>40731</v>
      </c>
      <c r="B33" t="s">
        <v>518</v>
      </c>
      <c r="C33" t="s">
        <v>499</v>
      </c>
      <c r="D33" t="s">
        <v>495</v>
      </c>
      <c r="E33" t="s">
        <v>510</v>
      </c>
      <c r="F33" s="42">
        <v>6.25E-2</v>
      </c>
      <c r="G33" s="44"/>
      <c r="H33" s="44">
        <v>82</v>
      </c>
      <c r="I33" s="1" t="s">
        <v>497</v>
      </c>
    </row>
    <row r="34" spans="1:9" x14ac:dyDescent="0.2">
      <c r="A34" s="41">
        <v>40731</v>
      </c>
      <c r="B34" t="s">
        <v>512</v>
      </c>
      <c r="C34" t="s">
        <v>499</v>
      </c>
      <c r="D34" t="s">
        <v>495</v>
      </c>
      <c r="E34" t="s">
        <v>496</v>
      </c>
      <c r="F34" s="42">
        <v>0.125</v>
      </c>
      <c r="G34" s="44"/>
      <c r="H34" s="44">
        <v>28</v>
      </c>
      <c r="I34" s="1" t="s">
        <v>497</v>
      </c>
    </row>
    <row r="35" spans="1:9" x14ac:dyDescent="0.2">
      <c r="A35" s="41">
        <v>40733</v>
      </c>
      <c r="B35" t="s">
        <v>521</v>
      </c>
      <c r="C35" t="s">
        <v>494</v>
      </c>
      <c r="D35" t="s">
        <v>500</v>
      </c>
      <c r="E35" t="s">
        <v>501</v>
      </c>
      <c r="F35" s="42">
        <v>0.1875</v>
      </c>
      <c r="G35" s="44">
        <v>89</v>
      </c>
      <c r="H35" s="44">
        <v>54</v>
      </c>
      <c r="I35" s="1" t="s">
        <v>502</v>
      </c>
    </row>
    <row r="36" spans="1:9" x14ac:dyDescent="0.2">
      <c r="A36" s="41">
        <v>40733</v>
      </c>
      <c r="B36" t="s">
        <v>493</v>
      </c>
      <c r="C36" t="s">
        <v>494</v>
      </c>
      <c r="D36" t="s">
        <v>495</v>
      </c>
      <c r="E36" t="s">
        <v>496</v>
      </c>
      <c r="F36" s="42">
        <v>0.25</v>
      </c>
      <c r="G36" s="44">
        <v>32</v>
      </c>
      <c r="H36" s="44">
        <v>60</v>
      </c>
      <c r="I36" s="1" t="s">
        <v>502</v>
      </c>
    </row>
    <row r="37" spans="1:9" x14ac:dyDescent="0.2">
      <c r="A37" s="41">
        <v>40735</v>
      </c>
      <c r="B37" t="s">
        <v>503</v>
      </c>
      <c r="C37" t="s">
        <v>499</v>
      </c>
      <c r="D37" t="s">
        <v>495</v>
      </c>
      <c r="E37" t="s">
        <v>496</v>
      </c>
      <c r="F37" s="42">
        <v>9.375E-2</v>
      </c>
      <c r="G37" s="44">
        <v>65</v>
      </c>
      <c r="H37" s="44">
        <v>45</v>
      </c>
      <c r="I37" s="1" t="s">
        <v>497</v>
      </c>
    </row>
    <row r="38" spans="1:9" x14ac:dyDescent="0.2">
      <c r="A38" s="41">
        <v>40735</v>
      </c>
      <c r="B38" t="s">
        <v>522</v>
      </c>
      <c r="C38" t="s">
        <v>494</v>
      </c>
      <c r="D38" t="s">
        <v>495</v>
      </c>
      <c r="E38" t="s">
        <v>496</v>
      </c>
      <c r="F38" s="42">
        <v>0.3125</v>
      </c>
      <c r="G38" s="44"/>
      <c r="H38" s="44">
        <v>75</v>
      </c>
      <c r="I38" s="1" t="s">
        <v>502</v>
      </c>
    </row>
    <row r="39" spans="1:9" x14ac:dyDescent="0.2">
      <c r="A39" s="41">
        <v>40737</v>
      </c>
      <c r="B39" t="s">
        <v>503</v>
      </c>
      <c r="C39" t="s">
        <v>494</v>
      </c>
      <c r="D39" t="s">
        <v>500</v>
      </c>
      <c r="E39" t="s">
        <v>496</v>
      </c>
      <c r="F39" s="42">
        <v>6.25E-2</v>
      </c>
      <c r="G39" s="44">
        <v>67</v>
      </c>
      <c r="H39" s="44">
        <v>29</v>
      </c>
      <c r="I39" s="1" t="s">
        <v>497</v>
      </c>
    </row>
    <row r="40" spans="1:9" x14ac:dyDescent="0.2">
      <c r="A40" s="41">
        <v>40737</v>
      </c>
      <c r="B40" t="s">
        <v>519</v>
      </c>
      <c r="C40" t="s">
        <v>494</v>
      </c>
      <c r="D40" t="s">
        <v>495</v>
      </c>
      <c r="E40" t="s">
        <v>496</v>
      </c>
      <c r="F40" s="42">
        <v>0.125</v>
      </c>
      <c r="G40" s="44">
        <v>128</v>
      </c>
      <c r="H40" s="44">
        <v>30</v>
      </c>
      <c r="I40" s="1" t="s">
        <v>497</v>
      </c>
    </row>
    <row r="41" spans="1:9" x14ac:dyDescent="0.2">
      <c r="A41" s="41">
        <v>40739</v>
      </c>
      <c r="B41" t="s">
        <v>523</v>
      </c>
      <c r="C41" t="s">
        <v>499</v>
      </c>
      <c r="D41" t="s">
        <v>495</v>
      </c>
      <c r="E41" t="s">
        <v>510</v>
      </c>
      <c r="F41" s="42">
        <v>0.125</v>
      </c>
      <c r="G41" s="44"/>
      <c r="H41" s="44">
        <v>30</v>
      </c>
      <c r="I41" s="1" t="s">
        <v>497</v>
      </c>
    </row>
    <row r="42" spans="1:9" x14ac:dyDescent="0.2">
      <c r="A42" s="41">
        <v>40739</v>
      </c>
      <c r="B42" t="s">
        <v>509</v>
      </c>
      <c r="C42" t="s">
        <v>494</v>
      </c>
      <c r="D42" t="s">
        <v>500</v>
      </c>
      <c r="E42" t="s">
        <v>510</v>
      </c>
      <c r="F42" s="42">
        <v>0.1875</v>
      </c>
      <c r="G42" s="44">
        <v>425</v>
      </c>
      <c r="H42" s="44">
        <v>45</v>
      </c>
      <c r="I42" s="1" t="s">
        <v>502</v>
      </c>
    </row>
    <row r="43" spans="1:9" x14ac:dyDescent="0.2">
      <c r="A43" s="41">
        <v>40741</v>
      </c>
      <c r="B43" t="s">
        <v>524</v>
      </c>
      <c r="C43" t="s">
        <v>494</v>
      </c>
      <c r="D43" t="s">
        <v>500</v>
      </c>
      <c r="E43" t="s">
        <v>496</v>
      </c>
      <c r="F43" s="42">
        <v>0.125</v>
      </c>
      <c r="G43" s="44"/>
      <c r="H43" s="44">
        <v>30</v>
      </c>
      <c r="I43" s="1" t="s">
        <v>497</v>
      </c>
    </row>
    <row r="44" spans="1:9" x14ac:dyDescent="0.2">
      <c r="A44" s="41">
        <v>40745</v>
      </c>
      <c r="B44" t="s">
        <v>503</v>
      </c>
      <c r="C44" t="s">
        <v>494</v>
      </c>
      <c r="D44" t="s">
        <v>495</v>
      </c>
      <c r="E44" t="s">
        <v>496</v>
      </c>
      <c r="F44" s="42">
        <v>6.25E-2</v>
      </c>
      <c r="G44" s="44">
        <v>230</v>
      </c>
      <c r="H44" s="44">
        <v>68</v>
      </c>
      <c r="I44" s="1" t="s">
        <v>497</v>
      </c>
    </row>
    <row r="45" spans="1:9" x14ac:dyDescent="0.2">
      <c r="A45" s="41">
        <v>40749</v>
      </c>
      <c r="B45" t="s">
        <v>503</v>
      </c>
      <c r="C45" t="s">
        <v>499</v>
      </c>
      <c r="D45" t="s">
        <v>500</v>
      </c>
      <c r="E45" t="s">
        <v>501</v>
      </c>
      <c r="F45" s="42">
        <v>0.125</v>
      </c>
      <c r="G45" s="44"/>
      <c r="H45" s="44">
        <v>30</v>
      </c>
      <c r="I45" s="1" t="s">
        <v>497</v>
      </c>
    </row>
    <row r="46" spans="1:9" x14ac:dyDescent="0.2">
      <c r="A46" s="41">
        <v>40753</v>
      </c>
      <c r="B46" t="s">
        <v>513</v>
      </c>
      <c r="C46" t="s">
        <v>499</v>
      </c>
      <c r="D46" t="s">
        <v>500</v>
      </c>
      <c r="E46" t="s">
        <v>496</v>
      </c>
      <c r="F46" s="42">
        <v>0.1875</v>
      </c>
      <c r="G46" s="44"/>
      <c r="H46" s="44">
        <v>58</v>
      </c>
      <c r="I46" s="1" t="s">
        <v>502</v>
      </c>
    </row>
    <row r="47" spans="1:9" x14ac:dyDescent="0.2">
      <c r="A47" s="41">
        <v>40757</v>
      </c>
      <c r="B47" t="s">
        <v>525</v>
      </c>
      <c r="C47" t="s">
        <v>494</v>
      </c>
      <c r="D47" t="s">
        <v>495</v>
      </c>
      <c r="E47" t="s">
        <v>496</v>
      </c>
      <c r="F47" s="42">
        <v>0.25</v>
      </c>
      <c r="G47" s="44"/>
      <c r="H47" s="44">
        <v>49</v>
      </c>
      <c r="I47" s="1" t="s">
        <v>502</v>
      </c>
    </row>
    <row r="48" spans="1:9" x14ac:dyDescent="0.2">
      <c r="A48" s="41">
        <v>40761</v>
      </c>
      <c r="B48" t="s">
        <v>508</v>
      </c>
      <c r="C48" t="s">
        <v>494</v>
      </c>
      <c r="D48" t="s">
        <v>495</v>
      </c>
      <c r="E48" t="s">
        <v>501</v>
      </c>
      <c r="F48" s="42">
        <v>0.125</v>
      </c>
      <c r="G48" s="44"/>
      <c r="H48" s="44">
        <v>37</v>
      </c>
      <c r="I48" s="1" t="s">
        <v>497</v>
      </c>
    </row>
    <row r="49" spans="1:9" x14ac:dyDescent="0.2">
      <c r="A49" s="41">
        <v>40765</v>
      </c>
      <c r="B49" t="s">
        <v>513</v>
      </c>
      <c r="C49" t="s">
        <v>499</v>
      </c>
      <c r="D49" t="s">
        <v>500</v>
      </c>
      <c r="E49" t="s">
        <v>496</v>
      </c>
      <c r="F49" s="42">
        <v>9.375E-2</v>
      </c>
      <c r="G49" s="44"/>
      <c r="H49" s="44">
        <v>22.5</v>
      </c>
      <c r="I49" s="1" t="s">
        <v>497</v>
      </c>
    </row>
    <row r="50" spans="1:9" x14ac:dyDescent="0.2">
      <c r="A50" s="41">
        <v>40769</v>
      </c>
      <c r="B50" t="s">
        <v>508</v>
      </c>
      <c r="C50" t="s">
        <v>494</v>
      </c>
      <c r="D50" t="s">
        <v>495</v>
      </c>
      <c r="E50" t="s">
        <v>501</v>
      </c>
      <c r="F50" s="42">
        <v>6.25E-2</v>
      </c>
      <c r="G50" s="44">
        <v>120</v>
      </c>
      <c r="H50" s="44">
        <v>59</v>
      </c>
      <c r="I50" s="1" t="s">
        <v>497</v>
      </c>
    </row>
    <row r="51" spans="1:9" x14ac:dyDescent="0.2">
      <c r="A51" s="41">
        <v>40773</v>
      </c>
      <c r="B51" t="s">
        <v>498</v>
      </c>
      <c r="C51" t="s">
        <v>494</v>
      </c>
      <c r="D51" t="s">
        <v>495</v>
      </c>
      <c r="E51" t="s">
        <v>496</v>
      </c>
      <c r="F51" s="42">
        <v>0.125</v>
      </c>
      <c r="G51" s="44"/>
      <c r="H51" s="44">
        <v>60</v>
      </c>
      <c r="I51" s="1" t="s">
        <v>497</v>
      </c>
    </row>
    <row r="52" spans="1:9" x14ac:dyDescent="0.2">
      <c r="A52" s="41">
        <v>40777</v>
      </c>
      <c r="B52" t="s">
        <v>509</v>
      </c>
      <c r="C52" t="s">
        <v>494</v>
      </c>
      <c r="D52" t="s">
        <v>500</v>
      </c>
      <c r="E52" t="s">
        <v>501</v>
      </c>
      <c r="F52" s="42">
        <v>0.1875</v>
      </c>
      <c r="G52" s="44"/>
      <c r="H52" s="44">
        <v>45</v>
      </c>
      <c r="I52" s="1" t="s">
        <v>502</v>
      </c>
    </row>
    <row r="53" spans="1:9" x14ac:dyDescent="0.2">
      <c r="A53" s="41">
        <v>40781</v>
      </c>
      <c r="B53" t="s">
        <v>526</v>
      </c>
      <c r="C53" t="s">
        <v>499</v>
      </c>
      <c r="D53" t="s">
        <v>495</v>
      </c>
      <c r="E53" t="s">
        <v>496</v>
      </c>
      <c r="F53" s="42">
        <v>0.25</v>
      </c>
      <c r="G53" s="44"/>
      <c r="H53" s="44">
        <v>32</v>
      </c>
      <c r="I53" s="1" t="s">
        <v>502</v>
      </c>
    </row>
    <row r="54" spans="1:9" x14ac:dyDescent="0.2">
      <c r="A54" s="41">
        <v>40785</v>
      </c>
      <c r="B54" t="s">
        <v>527</v>
      </c>
      <c r="C54" t="s">
        <v>494</v>
      </c>
      <c r="D54" t="s">
        <v>500</v>
      </c>
      <c r="E54" t="s">
        <v>496</v>
      </c>
      <c r="F54" s="42">
        <v>0.34375</v>
      </c>
      <c r="G54" s="44"/>
      <c r="H54" s="44">
        <v>165</v>
      </c>
      <c r="I54" s="1" t="s">
        <v>502</v>
      </c>
    </row>
    <row r="55" spans="1:9" x14ac:dyDescent="0.2">
      <c r="A55" s="41">
        <v>40789</v>
      </c>
      <c r="B55" t="s">
        <v>528</v>
      </c>
      <c r="C55" t="s">
        <v>494</v>
      </c>
      <c r="D55" t="s">
        <v>495</v>
      </c>
      <c r="E55" t="s">
        <v>510</v>
      </c>
      <c r="F55" s="42">
        <v>0.125</v>
      </c>
      <c r="G55" s="44">
        <v>47</v>
      </c>
      <c r="H55" s="44">
        <v>33</v>
      </c>
      <c r="I55" s="1" t="s">
        <v>497</v>
      </c>
    </row>
    <row r="56" spans="1:9" x14ac:dyDescent="0.2">
      <c r="A56" s="41">
        <v>40793</v>
      </c>
      <c r="B56" t="s">
        <v>522</v>
      </c>
      <c r="C56" t="s">
        <v>494</v>
      </c>
      <c r="D56" t="s">
        <v>500</v>
      </c>
      <c r="E56" t="s">
        <v>496</v>
      </c>
      <c r="F56" s="42">
        <v>6.25E-2</v>
      </c>
      <c r="G56" s="44"/>
      <c r="H56" s="44">
        <v>27</v>
      </c>
      <c r="I56" s="1" t="s">
        <v>497</v>
      </c>
    </row>
    <row r="57" spans="1:9" x14ac:dyDescent="0.2">
      <c r="A57" s="41">
        <v>40797</v>
      </c>
      <c r="B57" t="s">
        <v>208</v>
      </c>
      <c r="C57" t="s">
        <v>499</v>
      </c>
      <c r="D57" t="s">
        <v>495</v>
      </c>
      <c r="E57" t="s">
        <v>510</v>
      </c>
      <c r="F57" s="42">
        <v>0.125</v>
      </c>
      <c r="G57" s="44">
        <v>19</v>
      </c>
      <c r="H57" s="44">
        <v>77</v>
      </c>
      <c r="I57" s="1" t="s">
        <v>497</v>
      </c>
    </row>
    <row r="58" spans="1:9" x14ac:dyDescent="0.2">
      <c r="A58" s="41">
        <v>40801</v>
      </c>
      <c r="B58" t="s">
        <v>521</v>
      </c>
      <c r="C58" t="s">
        <v>494</v>
      </c>
      <c r="D58" t="s">
        <v>500</v>
      </c>
      <c r="E58" t="s">
        <v>501</v>
      </c>
      <c r="F58" s="42">
        <v>0.1875</v>
      </c>
      <c r="G58" s="44"/>
      <c r="H58" s="44">
        <v>45</v>
      </c>
      <c r="I58" s="1" t="s">
        <v>502</v>
      </c>
    </row>
    <row r="59" spans="1:9" x14ac:dyDescent="0.2">
      <c r="A59" s="41">
        <v>40805</v>
      </c>
      <c r="B59" t="s">
        <v>526</v>
      </c>
      <c r="C59" t="s">
        <v>499</v>
      </c>
      <c r="D59" t="s">
        <v>495</v>
      </c>
      <c r="E59" t="s">
        <v>496</v>
      </c>
      <c r="F59" s="42">
        <v>0.25</v>
      </c>
      <c r="G59" s="44"/>
      <c r="H59" s="44">
        <v>32</v>
      </c>
      <c r="I59" s="1" t="s">
        <v>502</v>
      </c>
    </row>
    <row r="60" spans="1:9" x14ac:dyDescent="0.2">
      <c r="A60" s="41">
        <v>40809</v>
      </c>
      <c r="B60" t="s">
        <v>498</v>
      </c>
      <c r="C60" t="s">
        <v>494</v>
      </c>
      <c r="D60" t="s">
        <v>500</v>
      </c>
      <c r="E60" t="s">
        <v>496</v>
      </c>
      <c r="F60" s="42">
        <v>0.34375</v>
      </c>
      <c r="G60" s="44"/>
      <c r="H60" s="44">
        <v>165</v>
      </c>
      <c r="I60" s="1" t="s">
        <v>502</v>
      </c>
    </row>
    <row r="61" spans="1:9" x14ac:dyDescent="0.2">
      <c r="A61" s="41">
        <v>40813</v>
      </c>
      <c r="B61" t="s">
        <v>509</v>
      </c>
      <c r="C61" t="s">
        <v>494</v>
      </c>
      <c r="D61" t="s">
        <v>495</v>
      </c>
      <c r="E61" t="s">
        <v>510</v>
      </c>
      <c r="F61" s="42">
        <v>0.125</v>
      </c>
      <c r="G61" s="44">
        <v>47</v>
      </c>
      <c r="H61" s="44">
        <v>33</v>
      </c>
      <c r="I61" s="1" t="s">
        <v>497</v>
      </c>
    </row>
    <row r="62" spans="1:9" x14ac:dyDescent="0.2">
      <c r="A62" s="41">
        <v>40817</v>
      </c>
      <c r="B62" t="s">
        <v>522</v>
      </c>
      <c r="C62" t="s">
        <v>494</v>
      </c>
      <c r="D62" t="s">
        <v>500</v>
      </c>
      <c r="E62" t="s">
        <v>496</v>
      </c>
      <c r="F62" s="42">
        <v>6.25E-2</v>
      </c>
      <c r="G62" s="44"/>
      <c r="H62" s="44">
        <v>27</v>
      </c>
      <c r="I62" s="1" t="s">
        <v>497</v>
      </c>
    </row>
    <row r="63" spans="1:9" x14ac:dyDescent="0.2">
      <c r="A63" s="41">
        <v>40821</v>
      </c>
      <c r="B63" t="s">
        <v>498</v>
      </c>
      <c r="C63" t="s">
        <v>499</v>
      </c>
      <c r="D63" t="s">
        <v>495</v>
      </c>
      <c r="E63" t="s">
        <v>510</v>
      </c>
      <c r="F63" s="42">
        <v>0.125</v>
      </c>
      <c r="G63" s="44">
        <v>19</v>
      </c>
      <c r="H63" s="44">
        <v>77</v>
      </c>
      <c r="I63" s="1" t="s">
        <v>497</v>
      </c>
    </row>
    <row r="64" spans="1:9" x14ac:dyDescent="0.2">
      <c r="A64" s="41">
        <v>40831</v>
      </c>
      <c r="B64" t="s">
        <v>498</v>
      </c>
      <c r="C64" t="s">
        <v>499</v>
      </c>
      <c r="D64" t="s">
        <v>495</v>
      </c>
      <c r="E64" t="s">
        <v>501</v>
      </c>
      <c r="F64" s="42">
        <v>0.25</v>
      </c>
      <c r="G64" s="44">
        <v>19</v>
      </c>
      <c r="H64" s="44">
        <v>77</v>
      </c>
      <c r="I64" s="1" t="s">
        <v>497</v>
      </c>
    </row>
    <row r="65" spans="1:9" x14ac:dyDescent="0.2">
      <c r="A65" s="41">
        <v>40853</v>
      </c>
      <c r="B65" t="s">
        <v>498</v>
      </c>
      <c r="C65" t="s">
        <v>499</v>
      </c>
      <c r="D65" t="s">
        <v>495</v>
      </c>
      <c r="E65" t="s">
        <v>510</v>
      </c>
      <c r="F65" s="42">
        <v>0.125</v>
      </c>
      <c r="G65" s="44">
        <v>19</v>
      </c>
      <c r="H65" s="44">
        <v>77</v>
      </c>
      <c r="I65" s="1" t="s">
        <v>497</v>
      </c>
    </row>
    <row r="66" spans="1:9" x14ac:dyDescent="0.2">
      <c r="A66" s="41">
        <v>40863</v>
      </c>
      <c r="B66" t="s">
        <v>498</v>
      </c>
      <c r="C66" t="s">
        <v>499</v>
      </c>
      <c r="D66" t="s">
        <v>495</v>
      </c>
      <c r="E66" t="s">
        <v>496</v>
      </c>
      <c r="F66" s="42">
        <v>0.125</v>
      </c>
      <c r="G66" s="44">
        <v>19</v>
      </c>
      <c r="H66" s="44">
        <v>77</v>
      </c>
      <c r="I66" s="1" t="s">
        <v>497</v>
      </c>
    </row>
  </sheetData>
  <pageMargins left="0.7" right="0.7" top="0.75" bottom="0.75" header="0.3" footer="0.3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A6580-FCC4-DD46-B2BB-837B755F7D73}">
  <dimension ref="A1:U216"/>
  <sheetViews>
    <sheetView tabSelected="1" topLeftCell="J1" workbookViewId="0">
      <selection activeCell="N19" sqref="N19"/>
    </sheetView>
  </sheetViews>
  <sheetFormatPr baseColWidth="10" defaultRowHeight="16" x14ac:dyDescent="0.2"/>
  <cols>
    <col min="2" max="3" width="16.6640625" customWidth="1"/>
    <col min="4" max="4" width="12.5" customWidth="1"/>
    <col min="13" max="13" width="20.1640625" bestFit="1" customWidth="1"/>
    <col min="14" max="14" width="21" bestFit="1" customWidth="1"/>
    <col min="15" max="15" width="20.5" bestFit="1" customWidth="1"/>
    <col min="16" max="17" width="16" bestFit="1" customWidth="1"/>
    <col min="19" max="19" width="20.1640625" bestFit="1" customWidth="1"/>
    <col min="20" max="20" width="21" bestFit="1" customWidth="1"/>
    <col min="21" max="22" width="20.5" bestFit="1" customWidth="1"/>
  </cols>
  <sheetData>
    <row r="1" spans="1:21" x14ac:dyDescent="0.2">
      <c r="A1" s="51" t="s">
        <v>484</v>
      </c>
      <c r="B1" s="51" t="s">
        <v>531</v>
      </c>
      <c r="C1" s="51" t="s">
        <v>609</v>
      </c>
      <c r="D1" s="51" t="s">
        <v>532</v>
      </c>
      <c r="E1" s="51" t="s">
        <v>533</v>
      </c>
      <c r="F1" s="51" t="s">
        <v>534</v>
      </c>
      <c r="G1" s="51" t="s">
        <v>602</v>
      </c>
      <c r="M1" s="9" t="s">
        <v>17</v>
      </c>
      <c r="N1" t="s">
        <v>603</v>
      </c>
      <c r="O1" t="s">
        <v>604</v>
      </c>
      <c r="P1" t="s">
        <v>605</v>
      </c>
      <c r="S1" s="9" t="s">
        <v>17</v>
      </c>
      <c r="T1" t="s">
        <v>603</v>
      </c>
      <c r="U1" t="s">
        <v>604</v>
      </c>
    </row>
    <row r="2" spans="1:21" x14ac:dyDescent="0.2">
      <c r="A2" s="52">
        <v>42372</v>
      </c>
      <c r="B2" s="53" t="s">
        <v>535</v>
      </c>
      <c r="C2" s="53" t="str">
        <f>LEFT(B2,SEARCH(" ",B2)-1)</f>
        <v>AMANDE</v>
      </c>
      <c r="D2" s="53" t="s">
        <v>536</v>
      </c>
      <c r="E2" s="53">
        <v>126</v>
      </c>
      <c r="F2" s="53"/>
      <c r="G2">
        <f>E2-F2</f>
        <v>126</v>
      </c>
      <c r="M2" s="10" t="s">
        <v>610</v>
      </c>
      <c r="N2" s="55">
        <v>1327</v>
      </c>
      <c r="O2" s="55">
        <v>662</v>
      </c>
      <c r="P2" s="55">
        <v>665</v>
      </c>
      <c r="S2" s="10" t="s">
        <v>432</v>
      </c>
      <c r="T2" s="55">
        <v>786</v>
      </c>
      <c r="U2" s="55">
        <v>96</v>
      </c>
    </row>
    <row r="3" spans="1:21" x14ac:dyDescent="0.2">
      <c r="A3" s="52">
        <v>42372</v>
      </c>
      <c r="B3" s="53" t="s">
        <v>537</v>
      </c>
      <c r="C3" s="53" t="str">
        <f t="shared" ref="C3:C66" si="0">LEFT(B3,SEARCH(" ",B3)-1)</f>
        <v>PISTACHE</v>
      </c>
      <c r="D3" s="53" t="s">
        <v>538</v>
      </c>
      <c r="E3" s="53">
        <v>204</v>
      </c>
      <c r="F3" s="53"/>
      <c r="G3">
        <f t="shared" ref="G3:G66" si="1">E3-F3</f>
        <v>204</v>
      </c>
      <c r="M3" s="14" t="s">
        <v>560</v>
      </c>
      <c r="N3" s="55">
        <v>165</v>
      </c>
      <c r="O3" s="55">
        <v>85</v>
      </c>
      <c r="P3" s="55">
        <v>80</v>
      </c>
      <c r="S3" s="40" t="s">
        <v>434</v>
      </c>
      <c r="T3" s="55">
        <v>214</v>
      </c>
      <c r="U3" s="55"/>
    </row>
    <row r="4" spans="1:21" x14ac:dyDescent="0.2">
      <c r="A4" s="52">
        <v>42373</v>
      </c>
      <c r="B4" s="53" t="s">
        <v>535</v>
      </c>
      <c r="C4" s="53" t="str">
        <f t="shared" si="0"/>
        <v>AMANDE</v>
      </c>
      <c r="D4" s="53" t="s">
        <v>536</v>
      </c>
      <c r="E4" s="53">
        <v>36</v>
      </c>
      <c r="F4" s="53">
        <v>32</v>
      </c>
      <c r="G4">
        <f t="shared" si="1"/>
        <v>4</v>
      </c>
      <c r="M4" s="14" t="s">
        <v>548</v>
      </c>
      <c r="N4" s="55">
        <v>214</v>
      </c>
      <c r="O4" s="55">
        <v>107</v>
      </c>
      <c r="P4" s="55">
        <v>107</v>
      </c>
      <c r="S4" s="40" t="s">
        <v>606</v>
      </c>
      <c r="T4" s="55">
        <v>328</v>
      </c>
      <c r="U4" s="55">
        <v>26</v>
      </c>
    </row>
    <row r="5" spans="1:21" x14ac:dyDescent="0.2">
      <c r="A5" s="52">
        <v>42375</v>
      </c>
      <c r="B5" s="53" t="s">
        <v>539</v>
      </c>
      <c r="C5" s="53" t="str">
        <f t="shared" si="0"/>
        <v>AMANDE</v>
      </c>
      <c r="D5" s="53" t="s">
        <v>540</v>
      </c>
      <c r="E5" s="53">
        <v>75</v>
      </c>
      <c r="F5" s="53"/>
      <c r="G5">
        <f t="shared" si="1"/>
        <v>75</v>
      </c>
      <c r="M5" s="14" t="s">
        <v>574</v>
      </c>
      <c r="N5" s="55">
        <v>184</v>
      </c>
      <c r="O5" s="55">
        <v>81</v>
      </c>
      <c r="P5" s="55">
        <v>103</v>
      </c>
      <c r="S5" s="40" t="s">
        <v>451</v>
      </c>
      <c r="T5" s="55">
        <v>244</v>
      </c>
      <c r="U5" s="55">
        <v>70</v>
      </c>
    </row>
    <row r="6" spans="1:21" x14ac:dyDescent="0.2">
      <c r="A6" s="52">
        <v>42377</v>
      </c>
      <c r="B6" s="53" t="s">
        <v>539</v>
      </c>
      <c r="C6" s="53" t="str">
        <f t="shared" si="0"/>
        <v>AMANDE</v>
      </c>
      <c r="D6" s="53" t="s">
        <v>541</v>
      </c>
      <c r="E6" s="53">
        <v>154</v>
      </c>
      <c r="F6" s="53"/>
      <c r="G6">
        <f t="shared" si="1"/>
        <v>154</v>
      </c>
      <c r="M6" s="14" t="s">
        <v>554</v>
      </c>
      <c r="N6" s="55">
        <v>163</v>
      </c>
      <c r="O6" s="55">
        <v>62</v>
      </c>
      <c r="P6" s="55">
        <v>101</v>
      </c>
      <c r="S6" s="10" t="s">
        <v>438</v>
      </c>
      <c r="T6" s="55">
        <v>541</v>
      </c>
      <c r="U6" s="55">
        <v>273</v>
      </c>
    </row>
    <row r="7" spans="1:21" x14ac:dyDescent="0.2">
      <c r="A7" s="52">
        <v>42377</v>
      </c>
      <c r="B7" s="53" t="s">
        <v>535</v>
      </c>
      <c r="C7" s="53" t="str">
        <f t="shared" si="0"/>
        <v>AMANDE</v>
      </c>
      <c r="D7" s="53" t="s">
        <v>540</v>
      </c>
      <c r="E7" s="53">
        <v>47</v>
      </c>
      <c r="F7" s="53">
        <v>12</v>
      </c>
      <c r="G7">
        <f t="shared" si="1"/>
        <v>35</v>
      </c>
      <c r="M7" s="14" t="s">
        <v>575</v>
      </c>
      <c r="N7" s="55">
        <v>134</v>
      </c>
      <c r="O7" s="55">
        <v>74</v>
      </c>
      <c r="P7" s="55">
        <v>60</v>
      </c>
      <c r="S7" s="40" t="s">
        <v>607</v>
      </c>
      <c r="T7" s="55">
        <v>318</v>
      </c>
      <c r="U7" s="55">
        <v>80</v>
      </c>
    </row>
    <row r="8" spans="1:21" x14ac:dyDescent="0.2">
      <c r="A8" s="52">
        <v>42377</v>
      </c>
      <c r="B8" s="53" t="s">
        <v>539</v>
      </c>
      <c r="C8" s="53" t="str">
        <f t="shared" si="0"/>
        <v>AMANDE</v>
      </c>
      <c r="D8" s="53" t="s">
        <v>536</v>
      </c>
      <c r="E8" s="53">
        <v>120</v>
      </c>
      <c r="F8" s="53">
        <v>15</v>
      </c>
      <c r="G8">
        <f t="shared" si="1"/>
        <v>105</v>
      </c>
      <c r="M8" s="14" t="s">
        <v>566</v>
      </c>
      <c r="N8" s="55">
        <v>244</v>
      </c>
      <c r="O8" s="55">
        <v>82</v>
      </c>
      <c r="P8" s="55">
        <v>162</v>
      </c>
      <c r="S8" s="40" t="s">
        <v>608</v>
      </c>
      <c r="T8" s="55">
        <v>119</v>
      </c>
      <c r="U8" s="55">
        <v>124</v>
      </c>
    </row>
    <row r="9" spans="1:21" x14ac:dyDescent="0.2">
      <c r="A9" s="52">
        <v>42378</v>
      </c>
      <c r="B9" s="53" t="s">
        <v>535</v>
      </c>
      <c r="C9" s="53" t="str">
        <f t="shared" si="0"/>
        <v>AMANDE</v>
      </c>
      <c r="D9" s="53" t="s">
        <v>540</v>
      </c>
      <c r="E9" s="53">
        <v>123</v>
      </c>
      <c r="F9" s="53">
        <v>20</v>
      </c>
      <c r="G9">
        <f t="shared" si="1"/>
        <v>103</v>
      </c>
      <c r="M9" s="14" t="s">
        <v>586</v>
      </c>
      <c r="N9" s="55">
        <v>104</v>
      </c>
      <c r="O9" s="55">
        <v>89</v>
      </c>
      <c r="P9" s="55">
        <v>15</v>
      </c>
      <c r="S9" s="40" t="s">
        <v>440</v>
      </c>
      <c r="T9" s="55">
        <v>104</v>
      </c>
      <c r="U9" s="55">
        <v>69</v>
      </c>
    </row>
    <row r="10" spans="1:21" x14ac:dyDescent="0.2">
      <c r="A10" s="52">
        <v>42379</v>
      </c>
      <c r="B10" s="53" t="s">
        <v>535</v>
      </c>
      <c r="C10" s="53" t="str">
        <f t="shared" si="0"/>
        <v>AMANDE</v>
      </c>
      <c r="D10" s="53" t="s">
        <v>542</v>
      </c>
      <c r="E10" s="53">
        <v>129</v>
      </c>
      <c r="F10" s="53"/>
      <c r="G10">
        <f t="shared" si="1"/>
        <v>129</v>
      </c>
      <c r="M10" s="14" t="s">
        <v>579</v>
      </c>
      <c r="N10" s="55">
        <v>119</v>
      </c>
      <c r="O10" s="55">
        <v>82</v>
      </c>
      <c r="P10" s="55">
        <v>37</v>
      </c>
      <c r="S10" s="10" t="s">
        <v>435</v>
      </c>
      <c r="T10" s="55"/>
      <c r="U10" s="55">
        <v>267</v>
      </c>
    </row>
    <row r="11" spans="1:21" x14ac:dyDescent="0.2">
      <c r="A11" s="52">
        <v>42379</v>
      </c>
      <c r="B11" s="53" t="s">
        <v>539</v>
      </c>
      <c r="C11" s="53" t="str">
        <f t="shared" si="0"/>
        <v>AMANDE</v>
      </c>
      <c r="D11" s="53" t="s">
        <v>541</v>
      </c>
      <c r="E11" s="53"/>
      <c r="F11" s="53">
        <v>26</v>
      </c>
      <c r="G11">
        <f t="shared" si="1"/>
        <v>-26</v>
      </c>
      <c r="M11" s="10" t="s">
        <v>13</v>
      </c>
      <c r="N11" s="55">
        <v>1327</v>
      </c>
      <c r="O11" s="55">
        <v>662</v>
      </c>
      <c r="P11" s="55">
        <v>665</v>
      </c>
      <c r="S11" s="40" t="s">
        <v>436</v>
      </c>
      <c r="T11" s="55"/>
      <c r="U11" s="55">
        <v>86</v>
      </c>
    </row>
    <row r="12" spans="1:21" x14ac:dyDescent="0.2">
      <c r="A12" s="52">
        <v>42383</v>
      </c>
      <c r="B12" s="53" t="s">
        <v>543</v>
      </c>
      <c r="C12" s="53" t="str">
        <f t="shared" si="0"/>
        <v>AMANDE</v>
      </c>
      <c r="D12" s="53" t="s">
        <v>544</v>
      </c>
      <c r="E12" s="53">
        <v>148</v>
      </c>
      <c r="F12" s="53"/>
      <c r="G12">
        <f t="shared" si="1"/>
        <v>148</v>
      </c>
      <c r="S12" s="40" t="s">
        <v>448</v>
      </c>
      <c r="T12" s="55"/>
      <c r="U12" s="55">
        <v>88</v>
      </c>
    </row>
    <row r="13" spans="1:21" x14ac:dyDescent="0.2">
      <c r="A13" s="52">
        <v>42384</v>
      </c>
      <c r="B13" s="53" t="s">
        <v>545</v>
      </c>
      <c r="C13" s="53" t="str">
        <f t="shared" si="0"/>
        <v>AMANDE</v>
      </c>
      <c r="D13" s="53" t="s">
        <v>546</v>
      </c>
      <c r="E13" s="53">
        <v>151</v>
      </c>
      <c r="F13" s="53"/>
      <c r="G13">
        <f t="shared" si="1"/>
        <v>151</v>
      </c>
      <c r="S13" s="40" t="s">
        <v>442</v>
      </c>
      <c r="T13" s="55"/>
      <c r="U13" s="55">
        <v>93</v>
      </c>
    </row>
    <row r="14" spans="1:21" x14ac:dyDescent="0.2">
      <c r="A14" s="52">
        <v>42386</v>
      </c>
      <c r="B14" s="53" t="s">
        <v>537</v>
      </c>
      <c r="C14" s="53" t="str">
        <f t="shared" si="0"/>
        <v>PISTACHE</v>
      </c>
      <c r="D14" s="53" t="s">
        <v>538</v>
      </c>
      <c r="E14" s="53"/>
      <c r="F14" s="53">
        <v>30</v>
      </c>
      <c r="G14">
        <f t="shared" si="1"/>
        <v>-30</v>
      </c>
      <c r="S14" s="10" t="s">
        <v>443</v>
      </c>
      <c r="T14" s="55"/>
      <c r="U14" s="55">
        <v>26</v>
      </c>
    </row>
    <row r="15" spans="1:21" x14ac:dyDescent="0.2">
      <c r="A15" s="52">
        <v>42386</v>
      </c>
      <c r="B15" s="53" t="s">
        <v>543</v>
      </c>
      <c r="C15" s="53" t="str">
        <f t="shared" si="0"/>
        <v>AMANDE</v>
      </c>
      <c r="D15" s="53" t="s">
        <v>544</v>
      </c>
      <c r="E15" s="53"/>
      <c r="F15" s="53">
        <v>24</v>
      </c>
      <c r="G15">
        <f t="shared" si="1"/>
        <v>-24</v>
      </c>
      <c r="S15" s="40" t="s">
        <v>444</v>
      </c>
      <c r="T15" s="55"/>
      <c r="U15" s="55">
        <v>26</v>
      </c>
    </row>
    <row r="16" spans="1:21" x14ac:dyDescent="0.2">
      <c r="A16" s="52">
        <v>42391</v>
      </c>
      <c r="B16" s="53" t="s">
        <v>543</v>
      </c>
      <c r="C16" s="53" t="str">
        <f t="shared" si="0"/>
        <v>AMANDE</v>
      </c>
      <c r="D16" s="53" t="s">
        <v>544</v>
      </c>
      <c r="E16" s="53"/>
      <c r="F16" s="53">
        <v>32</v>
      </c>
      <c r="G16">
        <f t="shared" si="1"/>
        <v>-32</v>
      </c>
      <c r="S16" s="10" t="s">
        <v>13</v>
      </c>
      <c r="T16" s="55">
        <v>1327</v>
      </c>
      <c r="U16" s="55">
        <v>662</v>
      </c>
    </row>
    <row r="17" spans="1:7" x14ac:dyDescent="0.2">
      <c r="A17" s="52">
        <v>42391</v>
      </c>
      <c r="B17" s="53" t="s">
        <v>539</v>
      </c>
      <c r="C17" s="53" t="str">
        <f t="shared" si="0"/>
        <v>AMANDE</v>
      </c>
      <c r="D17" s="53" t="s">
        <v>541</v>
      </c>
      <c r="E17" s="53"/>
      <c r="F17" s="53">
        <v>35</v>
      </c>
      <c r="G17">
        <f t="shared" si="1"/>
        <v>-35</v>
      </c>
    </row>
    <row r="18" spans="1:7" x14ac:dyDescent="0.2">
      <c r="A18" s="52">
        <v>42391</v>
      </c>
      <c r="B18" s="53" t="s">
        <v>539</v>
      </c>
      <c r="C18" s="53" t="str">
        <f t="shared" si="0"/>
        <v>AMANDE</v>
      </c>
      <c r="D18" s="53" t="s">
        <v>536</v>
      </c>
      <c r="E18" s="53"/>
      <c r="F18" s="53">
        <v>26</v>
      </c>
      <c r="G18">
        <f t="shared" si="1"/>
        <v>-26</v>
      </c>
    </row>
    <row r="19" spans="1:7" x14ac:dyDescent="0.2">
      <c r="A19" s="52">
        <v>42392</v>
      </c>
      <c r="B19" s="53" t="s">
        <v>543</v>
      </c>
      <c r="C19" s="53" t="str">
        <f t="shared" si="0"/>
        <v>AMANDE</v>
      </c>
      <c r="D19" s="53" t="s">
        <v>544</v>
      </c>
      <c r="E19" s="53"/>
      <c r="F19" s="53">
        <v>7</v>
      </c>
      <c r="G19">
        <f t="shared" si="1"/>
        <v>-7</v>
      </c>
    </row>
    <row r="20" spans="1:7" x14ac:dyDescent="0.2">
      <c r="A20" s="52">
        <v>42392</v>
      </c>
      <c r="B20" s="53" t="s">
        <v>539</v>
      </c>
      <c r="C20" s="53" t="str">
        <f t="shared" si="0"/>
        <v>AMANDE</v>
      </c>
      <c r="D20" s="53" t="s">
        <v>541</v>
      </c>
      <c r="E20" s="53"/>
      <c r="F20" s="53">
        <v>19</v>
      </c>
      <c r="G20">
        <f t="shared" si="1"/>
        <v>-19</v>
      </c>
    </row>
    <row r="21" spans="1:7" x14ac:dyDescent="0.2">
      <c r="A21" s="52">
        <v>42395</v>
      </c>
      <c r="B21" s="53" t="s">
        <v>547</v>
      </c>
      <c r="C21" s="53" t="str">
        <f t="shared" si="0"/>
        <v>NOISETTE</v>
      </c>
      <c r="D21" s="53" t="s">
        <v>548</v>
      </c>
      <c r="E21" s="53">
        <v>214</v>
      </c>
      <c r="F21" s="53"/>
      <c r="G21">
        <f t="shared" si="1"/>
        <v>214</v>
      </c>
    </row>
    <row r="22" spans="1:7" x14ac:dyDescent="0.2">
      <c r="A22" s="52">
        <v>42397</v>
      </c>
      <c r="B22" s="53" t="s">
        <v>549</v>
      </c>
      <c r="C22" s="53" t="str">
        <f t="shared" si="0"/>
        <v>NOIX</v>
      </c>
      <c r="D22" s="53" t="s">
        <v>550</v>
      </c>
      <c r="E22" s="53">
        <v>184</v>
      </c>
      <c r="F22" s="53"/>
      <c r="G22">
        <f t="shared" si="1"/>
        <v>184</v>
      </c>
    </row>
    <row r="23" spans="1:7" x14ac:dyDescent="0.2">
      <c r="A23" s="52">
        <v>42397</v>
      </c>
      <c r="B23" s="53" t="s">
        <v>535</v>
      </c>
      <c r="C23" s="53" t="str">
        <f t="shared" si="0"/>
        <v>AMANDE</v>
      </c>
      <c r="D23" s="53" t="s">
        <v>551</v>
      </c>
      <c r="E23" s="53">
        <v>184</v>
      </c>
      <c r="F23" s="53"/>
      <c r="G23">
        <f t="shared" si="1"/>
        <v>184</v>
      </c>
    </row>
    <row r="24" spans="1:7" x14ac:dyDescent="0.2">
      <c r="A24" s="52">
        <v>42398</v>
      </c>
      <c r="B24" s="53" t="s">
        <v>552</v>
      </c>
      <c r="C24" s="53" t="str">
        <f t="shared" si="0"/>
        <v>AMANDE</v>
      </c>
      <c r="D24" s="53" t="s">
        <v>553</v>
      </c>
      <c r="E24" s="53">
        <v>104</v>
      </c>
      <c r="F24" s="53"/>
      <c r="G24">
        <f t="shared" si="1"/>
        <v>104</v>
      </c>
    </row>
    <row r="25" spans="1:7" x14ac:dyDescent="0.2">
      <c r="A25" s="52">
        <v>42400</v>
      </c>
      <c r="B25" s="53" t="s">
        <v>535</v>
      </c>
      <c r="C25" s="53" t="str">
        <f t="shared" si="0"/>
        <v>AMANDE</v>
      </c>
      <c r="D25" s="53" t="s">
        <v>542</v>
      </c>
      <c r="E25" s="53"/>
      <c r="F25" s="53">
        <v>42</v>
      </c>
      <c r="G25">
        <f t="shared" si="1"/>
        <v>-42</v>
      </c>
    </row>
    <row r="26" spans="1:7" x14ac:dyDescent="0.2">
      <c r="A26" s="52">
        <v>42402</v>
      </c>
      <c r="B26" s="53" t="s">
        <v>547</v>
      </c>
      <c r="C26" s="53" t="str">
        <f t="shared" si="0"/>
        <v>NOISETTE</v>
      </c>
      <c r="D26" s="53" t="s">
        <v>554</v>
      </c>
      <c r="E26" s="53">
        <v>163</v>
      </c>
      <c r="F26" s="53"/>
      <c r="G26">
        <f t="shared" si="1"/>
        <v>163</v>
      </c>
    </row>
    <row r="27" spans="1:7" x14ac:dyDescent="0.2">
      <c r="A27" s="52">
        <v>42402</v>
      </c>
      <c r="B27" s="53" t="s">
        <v>537</v>
      </c>
      <c r="C27" s="53" t="str">
        <f t="shared" si="0"/>
        <v>PISTACHE</v>
      </c>
      <c r="D27" s="53" t="s">
        <v>538</v>
      </c>
      <c r="E27" s="53"/>
      <c r="F27" s="53">
        <v>35</v>
      </c>
      <c r="G27">
        <f t="shared" si="1"/>
        <v>-35</v>
      </c>
    </row>
    <row r="28" spans="1:7" x14ac:dyDescent="0.2">
      <c r="A28" s="52">
        <v>42406</v>
      </c>
      <c r="B28" s="53" t="s">
        <v>552</v>
      </c>
      <c r="C28" s="53" t="str">
        <f t="shared" si="0"/>
        <v>AMANDE</v>
      </c>
      <c r="D28" s="53" t="s">
        <v>553</v>
      </c>
      <c r="E28" s="53"/>
      <c r="F28" s="53">
        <v>42</v>
      </c>
      <c r="G28">
        <f t="shared" si="1"/>
        <v>-42</v>
      </c>
    </row>
    <row r="29" spans="1:7" x14ac:dyDescent="0.2">
      <c r="A29" s="52">
        <v>42409</v>
      </c>
      <c r="B29" s="53" t="s">
        <v>547</v>
      </c>
      <c r="C29" s="53" t="str">
        <f t="shared" si="0"/>
        <v>NOISETTE</v>
      </c>
      <c r="D29" s="53" t="s">
        <v>548</v>
      </c>
      <c r="E29" s="53"/>
      <c r="F29" s="53">
        <v>26</v>
      </c>
      <c r="G29">
        <f t="shared" si="1"/>
        <v>-26</v>
      </c>
    </row>
    <row r="30" spans="1:7" x14ac:dyDescent="0.2">
      <c r="A30" s="52">
        <v>42411</v>
      </c>
      <c r="B30" s="53" t="s">
        <v>537</v>
      </c>
      <c r="C30" s="53" t="str">
        <f t="shared" si="0"/>
        <v>PISTACHE</v>
      </c>
      <c r="D30" s="53" t="s">
        <v>538</v>
      </c>
      <c r="E30" s="53"/>
      <c r="F30" s="53">
        <v>13</v>
      </c>
      <c r="G30">
        <f t="shared" si="1"/>
        <v>-13</v>
      </c>
    </row>
    <row r="31" spans="1:7" x14ac:dyDescent="0.2">
      <c r="A31" s="52">
        <v>42414</v>
      </c>
      <c r="B31" s="53" t="s">
        <v>555</v>
      </c>
      <c r="C31" s="53" t="str">
        <f t="shared" si="0"/>
        <v>PISTACHE</v>
      </c>
      <c r="D31" s="53" t="s">
        <v>556</v>
      </c>
      <c r="E31" s="53">
        <v>199</v>
      </c>
      <c r="F31" s="53"/>
      <c r="G31">
        <f t="shared" si="1"/>
        <v>199</v>
      </c>
    </row>
    <row r="32" spans="1:7" x14ac:dyDescent="0.2">
      <c r="A32" s="52">
        <v>42418</v>
      </c>
      <c r="B32" s="53" t="s">
        <v>537</v>
      </c>
      <c r="C32" s="53" t="str">
        <f t="shared" si="0"/>
        <v>PISTACHE</v>
      </c>
      <c r="D32" s="53" t="s">
        <v>557</v>
      </c>
      <c r="E32" s="53">
        <v>234</v>
      </c>
      <c r="F32" s="53"/>
      <c r="G32">
        <f t="shared" si="1"/>
        <v>234</v>
      </c>
    </row>
    <row r="33" spans="1:7" x14ac:dyDescent="0.2">
      <c r="A33" s="52">
        <v>42418</v>
      </c>
      <c r="B33" s="53" t="s">
        <v>545</v>
      </c>
      <c r="C33" s="53" t="str">
        <f t="shared" si="0"/>
        <v>AMANDE</v>
      </c>
      <c r="D33" s="53" t="s">
        <v>558</v>
      </c>
      <c r="E33" s="53">
        <v>224</v>
      </c>
      <c r="F33" s="53"/>
      <c r="G33">
        <f t="shared" si="1"/>
        <v>224</v>
      </c>
    </row>
    <row r="34" spans="1:7" x14ac:dyDescent="0.2">
      <c r="A34" s="52">
        <v>42418</v>
      </c>
      <c r="B34" s="53" t="s">
        <v>549</v>
      </c>
      <c r="C34" s="53" t="str">
        <f t="shared" si="0"/>
        <v>NOIX</v>
      </c>
      <c r="D34" s="53" t="s">
        <v>559</v>
      </c>
      <c r="E34" s="53">
        <v>124</v>
      </c>
      <c r="F34" s="53"/>
      <c r="G34">
        <f t="shared" si="1"/>
        <v>124</v>
      </c>
    </row>
    <row r="35" spans="1:7" x14ac:dyDescent="0.2">
      <c r="A35" s="52">
        <v>42419</v>
      </c>
      <c r="B35" s="53" t="s">
        <v>547</v>
      </c>
      <c r="C35" s="53" t="str">
        <f t="shared" si="0"/>
        <v>NOISETTE</v>
      </c>
      <c r="D35" s="53" t="s">
        <v>560</v>
      </c>
      <c r="E35" s="53">
        <v>165</v>
      </c>
      <c r="F35" s="53"/>
      <c r="G35">
        <f t="shared" si="1"/>
        <v>165</v>
      </c>
    </row>
    <row r="36" spans="1:7" x14ac:dyDescent="0.2">
      <c r="A36" s="52">
        <v>42420</v>
      </c>
      <c r="B36" s="53" t="s">
        <v>561</v>
      </c>
      <c r="C36" s="53" t="str">
        <f t="shared" si="0"/>
        <v>NOIX</v>
      </c>
      <c r="D36" s="53" t="s">
        <v>562</v>
      </c>
      <c r="E36" s="53">
        <v>234</v>
      </c>
      <c r="F36" s="53"/>
      <c r="G36">
        <f t="shared" si="1"/>
        <v>234</v>
      </c>
    </row>
    <row r="37" spans="1:7" x14ac:dyDescent="0.2">
      <c r="A37" s="52">
        <v>42423</v>
      </c>
      <c r="B37" s="53" t="s">
        <v>555</v>
      </c>
      <c r="C37" s="53" t="str">
        <f t="shared" si="0"/>
        <v>PISTACHE</v>
      </c>
      <c r="D37" s="53" t="s">
        <v>563</v>
      </c>
      <c r="E37" s="53">
        <v>224</v>
      </c>
      <c r="F37" s="53"/>
      <c r="G37">
        <f t="shared" si="1"/>
        <v>224</v>
      </c>
    </row>
    <row r="38" spans="1:7" x14ac:dyDescent="0.2">
      <c r="A38" s="52">
        <v>42425</v>
      </c>
      <c r="B38" s="53" t="s">
        <v>545</v>
      </c>
      <c r="C38" s="53" t="str">
        <f t="shared" si="0"/>
        <v>AMANDE</v>
      </c>
      <c r="D38" s="53" t="s">
        <v>564</v>
      </c>
      <c r="E38" s="53">
        <v>189</v>
      </c>
      <c r="F38" s="53"/>
      <c r="G38">
        <f t="shared" si="1"/>
        <v>189</v>
      </c>
    </row>
    <row r="39" spans="1:7" x14ac:dyDescent="0.2">
      <c r="A39" s="52">
        <v>42425</v>
      </c>
      <c r="B39" s="53" t="s">
        <v>549</v>
      </c>
      <c r="C39" s="53" t="str">
        <f t="shared" si="0"/>
        <v>NOIX</v>
      </c>
      <c r="D39" s="53" t="s">
        <v>550</v>
      </c>
      <c r="E39" s="53"/>
      <c r="F39" s="53">
        <v>40</v>
      </c>
      <c r="G39">
        <f t="shared" si="1"/>
        <v>-40</v>
      </c>
    </row>
    <row r="40" spans="1:7" x14ac:dyDescent="0.2">
      <c r="A40" s="52">
        <v>42427</v>
      </c>
      <c r="B40" s="54" t="s">
        <v>545</v>
      </c>
      <c r="C40" s="53" t="str">
        <f t="shared" si="0"/>
        <v>AMANDE</v>
      </c>
      <c r="D40" s="54" t="s">
        <v>564</v>
      </c>
      <c r="E40" s="53"/>
      <c r="F40" s="53">
        <v>47</v>
      </c>
      <c r="G40">
        <f t="shared" si="1"/>
        <v>-47</v>
      </c>
    </row>
    <row r="41" spans="1:7" x14ac:dyDescent="0.2">
      <c r="A41" s="52">
        <v>42428</v>
      </c>
      <c r="B41" s="53" t="s">
        <v>535</v>
      </c>
      <c r="C41" s="53" t="str">
        <f t="shared" si="0"/>
        <v>AMANDE</v>
      </c>
      <c r="D41" s="53" t="s">
        <v>542</v>
      </c>
      <c r="E41" s="53"/>
      <c r="F41" s="53">
        <v>24</v>
      </c>
      <c r="G41">
        <f t="shared" si="1"/>
        <v>-24</v>
      </c>
    </row>
    <row r="42" spans="1:7" x14ac:dyDescent="0.2">
      <c r="A42" s="52">
        <v>42431</v>
      </c>
      <c r="B42" s="54" t="s">
        <v>545</v>
      </c>
      <c r="C42" s="53" t="str">
        <f t="shared" si="0"/>
        <v>AMANDE</v>
      </c>
      <c r="D42" s="54" t="s">
        <v>564</v>
      </c>
      <c r="E42" s="53"/>
      <c r="F42" s="53">
        <v>30</v>
      </c>
      <c r="G42">
        <f t="shared" si="1"/>
        <v>-30</v>
      </c>
    </row>
    <row r="43" spans="1:7" x14ac:dyDescent="0.2">
      <c r="A43" s="52">
        <v>42433</v>
      </c>
      <c r="B43" s="53" t="s">
        <v>547</v>
      </c>
      <c r="C43" s="53" t="str">
        <f t="shared" si="0"/>
        <v>NOISETTE</v>
      </c>
      <c r="D43" s="53" t="s">
        <v>554</v>
      </c>
      <c r="E43" s="53"/>
      <c r="F43" s="53">
        <v>20</v>
      </c>
      <c r="G43">
        <f t="shared" si="1"/>
        <v>-20</v>
      </c>
    </row>
    <row r="44" spans="1:7" x14ac:dyDescent="0.2">
      <c r="A44" s="52">
        <v>42436</v>
      </c>
      <c r="B44" s="53" t="s">
        <v>565</v>
      </c>
      <c r="C44" s="53" t="str">
        <f t="shared" si="0"/>
        <v>NOISETTE</v>
      </c>
      <c r="D44" s="53" t="s">
        <v>566</v>
      </c>
      <c r="E44" s="53">
        <v>244</v>
      </c>
      <c r="F44" s="53"/>
      <c r="G44">
        <f t="shared" si="1"/>
        <v>244</v>
      </c>
    </row>
    <row r="45" spans="1:7" x14ac:dyDescent="0.2">
      <c r="A45" s="52">
        <v>42440</v>
      </c>
      <c r="B45" s="54" t="s">
        <v>545</v>
      </c>
      <c r="C45" s="53" t="str">
        <f t="shared" si="0"/>
        <v>AMANDE</v>
      </c>
      <c r="D45" s="54" t="s">
        <v>564</v>
      </c>
      <c r="E45" s="53"/>
      <c r="F45" s="53">
        <v>21</v>
      </c>
      <c r="G45">
        <f t="shared" si="1"/>
        <v>-21</v>
      </c>
    </row>
    <row r="46" spans="1:7" x14ac:dyDescent="0.2">
      <c r="A46" s="52">
        <v>42440</v>
      </c>
      <c r="B46" s="53" t="s">
        <v>535</v>
      </c>
      <c r="C46" s="53" t="str">
        <f t="shared" si="0"/>
        <v>AMANDE</v>
      </c>
      <c r="D46" s="53" t="s">
        <v>542</v>
      </c>
      <c r="E46" s="53"/>
      <c r="F46" s="53">
        <v>15</v>
      </c>
      <c r="G46">
        <f t="shared" si="1"/>
        <v>-15</v>
      </c>
    </row>
    <row r="47" spans="1:7" x14ac:dyDescent="0.2">
      <c r="A47" s="52">
        <v>42440</v>
      </c>
      <c r="B47" s="53" t="s">
        <v>537</v>
      </c>
      <c r="C47" s="53" t="str">
        <f t="shared" si="0"/>
        <v>PISTACHE</v>
      </c>
      <c r="D47" s="53" t="s">
        <v>557</v>
      </c>
      <c r="E47" s="53"/>
      <c r="F47" s="53">
        <v>42</v>
      </c>
      <c r="G47">
        <f t="shared" si="1"/>
        <v>-42</v>
      </c>
    </row>
    <row r="48" spans="1:7" x14ac:dyDescent="0.2">
      <c r="A48" s="52">
        <v>42444</v>
      </c>
      <c r="B48" s="53" t="s">
        <v>537</v>
      </c>
      <c r="C48" s="53" t="str">
        <f t="shared" si="0"/>
        <v>PISTACHE</v>
      </c>
      <c r="D48" s="53" t="s">
        <v>567</v>
      </c>
      <c r="E48" s="53">
        <v>214</v>
      </c>
      <c r="F48" s="53"/>
      <c r="G48">
        <f t="shared" si="1"/>
        <v>214</v>
      </c>
    </row>
    <row r="49" spans="1:7" x14ac:dyDescent="0.2">
      <c r="A49" s="52">
        <v>42445</v>
      </c>
      <c r="B49" s="53" t="s">
        <v>539</v>
      </c>
      <c r="C49" s="53" t="str">
        <f t="shared" si="0"/>
        <v>AMANDE</v>
      </c>
      <c r="D49" s="53" t="s">
        <v>568</v>
      </c>
      <c r="E49" s="53">
        <v>239</v>
      </c>
      <c r="F49" s="53"/>
      <c r="G49">
        <f t="shared" si="1"/>
        <v>239</v>
      </c>
    </row>
    <row r="50" spans="1:7" x14ac:dyDescent="0.2">
      <c r="A50" s="52">
        <v>42445</v>
      </c>
      <c r="B50" s="53" t="s">
        <v>543</v>
      </c>
      <c r="C50" s="53" t="str">
        <f t="shared" si="0"/>
        <v>AMANDE</v>
      </c>
      <c r="D50" s="53" t="s">
        <v>569</v>
      </c>
      <c r="E50" s="53">
        <v>178</v>
      </c>
      <c r="F50" s="53"/>
      <c r="G50">
        <f t="shared" si="1"/>
        <v>178</v>
      </c>
    </row>
    <row r="51" spans="1:7" x14ac:dyDescent="0.2">
      <c r="A51" s="52">
        <v>42445</v>
      </c>
      <c r="B51" s="53" t="s">
        <v>539</v>
      </c>
      <c r="C51" s="53" t="str">
        <f t="shared" si="0"/>
        <v>AMANDE</v>
      </c>
      <c r="D51" s="53" t="s">
        <v>570</v>
      </c>
      <c r="E51" s="53">
        <v>217</v>
      </c>
      <c r="F51" s="53"/>
      <c r="G51">
        <f t="shared" si="1"/>
        <v>217</v>
      </c>
    </row>
    <row r="52" spans="1:7" x14ac:dyDescent="0.2">
      <c r="A52" s="52">
        <v>42447</v>
      </c>
      <c r="B52" s="53" t="s">
        <v>537</v>
      </c>
      <c r="C52" s="53" t="str">
        <f t="shared" si="0"/>
        <v>PISTACHE</v>
      </c>
      <c r="D52" s="53" t="s">
        <v>567</v>
      </c>
      <c r="E52" s="53"/>
      <c r="F52" s="53">
        <v>15</v>
      </c>
      <c r="G52">
        <f t="shared" si="1"/>
        <v>-15</v>
      </c>
    </row>
    <row r="53" spans="1:7" x14ac:dyDescent="0.2">
      <c r="A53" s="52">
        <v>42447</v>
      </c>
      <c r="B53" s="54" t="s">
        <v>545</v>
      </c>
      <c r="C53" s="53" t="str">
        <f t="shared" si="0"/>
        <v>AMANDE</v>
      </c>
      <c r="D53" s="54" t="s">
        <v>564</v>
      </c>
      <c r="E53" s="53"/>
      <c r="F53" s="53">
        <v>6</v>
      </c>
      <c r="G53">
        <f t="shared" si="1"/>
        <v>-6</v>
      </c>
    </row>
    <row r="54" spans="1:7" x14ac:dyDescent="0.2">
      <c r="A54" s="52">
        <v>42447</v>
      </c>
      <c r="B54" s="53" t="s">
        <v>539</v>
      </c>
      <c r="C54" s="53" t="str">
        <f t="shared" si="0"/>
        <v>AMANDE</v>
      </c>
      <c r="D54" s="53" t="s">
        <v>568</v>
      </c>
      <c r="E54" s="53"/>
      <c r="F54" s="53">
        <v>64</v>
      </c>
      <c r="G54">
        <f t="shared" si="1"/>
        <v>-64</v>
      </c>
    </row>
    <row r="55" spans="1:7" x14ac:dyDescent="0.2">
      <c r="A55" s="52">
        <v>42447</v>
      </c>
      <c r="B55" s="53" t="s">
        <v>539</v>
      </c>
      <c r="C55" s="53" t="str">
        <f t="shared" si="0"/>
        <v>AMANDE</v>
      </c>
      <c r="D55" s="53" t="s">
        <v>570</v>
      </c>
      <c r="E55" s="53"/>
      <c r="F55" s="53">
        <v>32</v>
      </c>
      <c r="G55">
        <f t="shared" si="1"/>
        <v>-32</v>
      </c>
    </row>
    <row r="56" spans="1:7" x14ac:dyDescent="0.2">
      <c r="A56" s="52">
        <v>42449</v>
      </c>
      <c r="B56" s="53" t="s">
        <v>545</v>
      </c>
      <c r="C56" s="53" t="str">
        <f t="shared" si="0"/>
        <v>AMANDE</v>
      </c>
      <c r="D56" s="53" t="s">
        <v>546</v>
      </c>
      <c r="E56" s="53"/>
      <c r="F56" s="53">
        <v>45</v>
      </c>
      <c r="G56">
        <f t="shared" si="1"/>
        <v>-45</v>
      </c>
    </row>
    <row r="57" spans="1:7" x14ac:dyDescent="0.2">
      <c r="A57" s="52">
        <v>42450</v>
      </c>
      <c r="B57" s="53" t="s">
        <v>555</v>
      </c>
      <c r="C57" s="53" t="str">
        <f t="shared" si="0"/>
        <v>PISTACHE</v>
      </c>
      <c r="D57" s="53" t="s">
        <v>556</v>
      </c>
      <c r="E57" s="53"/>
      <c r="F57" s="53">
        <v>28</v>
      </c>
      <c r="G57">
        <f t="shared" si="1"/>
        <v>-28</v>
      </c>
    </row>
    <row r="58" spans="1:7" x14ac:dyDescent="0.2">
      <c r="A58" s="52">
        <v>42451</v>
      </c>
      <c r="B58" s="53" t="s">
        <v>539</v>
      </c>
      <c r="C58" s="53" t="str">
        <f t="shared" si="0"/>
        <v>AMANDE</v>
      </c>
      <c r="D58" s="53" t="s">
        <v>568</v>
      </c>
      <c r="E58" s="53"/>
      <c r="F58" s="53">
        <v>32</v>
      </c>
      <c r="G58">
        <f t="shared" si="1"/>
        <v>-32</v>
      </c>
    </row>
    <row r="59" spans="1:7" x14ac:dyDescent="0.2">
      <c r="A59" s="52">
        <v>42451</v>
      </c>
      <c r="B59" s="53" t="s">
        <v>539</v>
      </c>
      <c r="C59" s="53" t="str">
        <f t="shared" si="0"/>
        <v>AMANDE</v>
      </c>
      <c r="D59" s="53" t="s">
        <v>570</v>
      </c>
      <c r="E59" s="53"/>
      <c r="F59" s="53">
        <v>54</v>
      </c>
      <c r="G59">
        <f t="shared" si="1"/>
        <v>-54</v>
      </c>
    </row>
    <row r="60" spans="1:7" x14ac:dyDescent="0.2">
      <c r="A60" s="52">
        <v>42451</v>
      </c>
      <c r="B60" s="53" t="s">
        <v>539</v>
      </c>
      <c r="C60" s="53" t="str">
        <f t="shared" si="0"/>
        <v>AMANDE</v>
      </c>
      <c r="D60" s="53" t="s">
        <v>570</v>
      </c>
      <c r="E60" s="53"/>
      <c r="F60" s="53">
        <v>9</v>
      </c>
      <c r="G60">
        <f t="shared" si="1"/>
        <v>-9</v>
      </c>
    </row>
    <row r="61" spans="1:7" x14ac:dyDescent="0.2">
      <c r="A61" s="52">
        <v>42452</v>
      </c>
      <c r="B61" s="53" t="s">
        <v>543</v>
      </c>
      <c r="C61" s="53" t="str">
        <f t="shared" si="0"/>
        <v>AMANDE</v>
      </c>
      <c r="D61" s="53" t="s">
        <v>569</v>
      </c>
      <c r="E61" s="53"/>
      <c r="F61" s="53">
        <v>12</v>
      </c>
      <c r="G61">
        <f t="shared" si="1"/>
        <v>-12</v>
      </c>
    </row>
    <row r="62" spans="1:7" x14ac:dyDescent="0.2">
      <c r="A62" s="52">
        <v>42452</v>
      </c>
      <c r="B62" s="53" t="s">
        <v>549</v>
      </c>
      <c r="C62" s="53" t="str">
        <f t="shared" si="0"/>
        <v>NOIX</v>
      </c>
      <c r="D62" s="53" t="s">
        <v>559</v>
      </c>
      <c r="E62" s="53"/>
      <c r="F62" s="53">
        <v>16</v>
      </c>
      <c r="G62">
        <f t="shared" si="1"/>
        <v>-16</v>
      </c>
    </row>
    <row r="63" spans="1:7" x14ac:dyDescent="0.2">
      <c r="A63" s="52">
        <v>42453</v>
      </c>
      <c r="B63" s="53" t="s">
        <v>539</v>
      </c>
      <c r="C63" s="53" t="str">
        <f t="shared" si="0"/>
        <v>AMANDE</v>
      </c>
      <c r="D63" s="53" t="s">
        <v>568</v>
      </c>
      <c r="E63" s="53"/>
      <c r="F63" s="53">
        <v>32</v>
      </c>
      <c r="G63">
        <f t="shared" si="1"/>
        <v>-32</v>
      </c>
    </row>
    <row r="64" spans="1:7" x14ac:dyDescent="0.2">
      <c r="A64" s="52">
        <v>42454</v>
      </c>
      <c r="B64" s="53" t="s">
        <v>565</v>
      </c>
      <c r="C64" s="53" t="str">
        <f t="shared" si="0"/>
        <v>NOISETTE</v>
      </c>
      <c r="D64" s="53" t="s">
        <v>566</v>
      </c>
      <c r="E64" s="53"/>
      <c r="F64" s="53">
        <v>50</v>
      </c>
      <c r="G64">
        <f t="shared" si="1"/>
        <v>-50</v>
      </c>
    </row>
    <row r="65" spans="1:7" x14ac:dyDescent="0.2">
      <c r="A65" s="52">
        <v>42455</v>
      </c>
      <c r="B65" s="53" t="s">
        <v>539</v>
      </c>
      <c r="C65" s="53" t="str">
        <f t="shared" si="0"/>
        <v>AMANDE</v>
      </c>
      <c r="D65" s="53" t="s">
        <v>568</v>
      </c>
      <c r="E65" s="53"/>
      <c r="F65" s="53">
        <v>18</v>
      </c>
      <c r="G65">
        <f t="shared" si="1"/>
        <v>-18</v>
      </c>
    </row>
    <row r="66" spans="1:7" x14ac:dyDescent="0.2">
      <c r="A66" s="52">
        <v>42461</v>
      </c>
      <c r="B66" s="53" t="s">
        <v>535</v>
      </c>
      <c r="C66" s="53" t="str">
        <f t="shared" si="0"/>
        <v>AMANDE</v>
      </c>
      <c r="D66" s="53" t="s">
        <v>551</v>
      </c>
      <c r="E66" s="53"/>
      <c r="F66" s="53">
        <v>43</v>
      </c>
      <c r="G66">
        <f t="shared" si="1"/>
        <v>-43</v>
      </c>
    </row>
    <row r="67" spans="1:7" x14ac:dyDescent="0.2">
      <c r="A67" s="52">
        <v>42461</v>
      </c>
      <c r="B67" s="53" t="s">
        <v>552</v>
      </c>
      <c r="C67" s="53" t="str">
        <f t="shared" ref="C67:C130" si="2">LEFT(B67,SEARCH(" ",B67)-1)</f>
        <v>AMANDE</v>
      </c>
      <c r="D67" s="53" t="s">
        <v>571</v>
      </c>
      <c r="E67" s="53">
        <v>179</v>
      </c>
      <c r="F67" s="53"/>
      <c r="G67">
        <f t="shared" ref="G67:G130" si="3">E67-F67</f>
        <v>179</v>
      </c>
    </row>
    <row r="68" spans="1:7" x14ac:dyDescent="0.2">
      <c r="A68" s="52">
        <v>42462</v>
      </c>
      <c r="B68" s="53" t="s">
        <v>572</v>
      </c>
      <c r="C68" s="53" t="str">
        <f t="shared" si="2"/>
        <v>NOIX</v>
      </c>
      <c r="D68" s="53" t="s">
        <v>573</v>
      </c>
      <c r="E68" s="53">
        <v>227</v>
      </c>
      <c r="F68" s="53"/>
      <c r="G68">
        <f t="shared" si="3"/>
        <v>227</v>
      </c>
    </row>
    <row r="69" spans="1:7" x14ac:dyDescent="0.2">
      <c r="A69" s="52">
        <v>42463</v>
      </c>
      <c r="B69" s="53" t="s">
        <v>547</v>
      </c>
      <c r="C69" s="53" t="str">
        <f t="shared" si="2"/>
        <v>NOISETTE</v>
      </c>
      <c r="D69" s="53" t="s">
        <v>574</v>
      </c>
      <c r="E69" s="53">
        <v>184</v>
      </c>
      <c r="F69" s="53"/>
      <c r="G69">
        <f t="shared" si="3"/>
        <v>184</v>
      </c>
    </row>
    <row r="70" spans="1:7" x14ac:dyDescent="0.2">
      <c r="A70" s="52">
        <v>42463</v>
      </c>
      <c r="B70" s="53" t="s">
        <v>547</v>
      </c>
      <c r="C70" s="53" t="str">
        <f t="shared" si="2"/>
        <v>NOISETTE</v>
      </c>
      <c r="D70" s="53" t="s">
        <v>554</v>
      </c>
      <c r="E70" s="53"/>
      <c r="F70" s="53">
        <v>27</v>
      </c>
      <c r="G70">
        <f t="shared" si="3"/>
        <v>-27</v>
      </c>
    </row>
    <row r="71" spans="1:7" x14ac:dyDescent="0.2">
      <c r="A71" s="52">
        <v>42464</v>
      </c>
      <c r="B71" s="53" t="s">
        <v>565</v>
      </c>
      <c r="C71" s="53" t="str">
        <f t="shared" si="2"/>
        <v>NOISETTE</v>
      </c>
      <c r="D71" s="53" t="s">
        <v>575</v>
      </c>
      <c r="E71" s="53">
        <v>134</v>
      </c>
      <c r="F71" s="53"/>
      <c r="G71">
        <f t="shared" si="3"/>
        <v>134</v>
      </c>
    </row>
    <row r="72" spans="1:7" x14ac:dyDescent="0.2">
      <c r="A72" s="52">
        <v>42464</v>
      </c>
      <c r="B72" s="53" t="s">
        <v>552</v>
      </c>
      <c r="C72" s="53" t="str">
        <f t="shared" si="2"/>
        <v>AMANDE</v>
      </c>
      <c r="D72" s="53" t="s">
        <v>553</v>
      </c>
      <c r="E72" s="53"/>
      <c r="F72" s="53">
        <v>12</v>
      </c>
      <c r="G72">
        <f t="shared" si="3"/>
        <v>-12</v>
      </c>
    </row>
    <row r="73" spans="1:7" x14ac:dyDescent="0.2">
      <c r="A73" s="52">
        <v>42465</v>
      </c>
      <c r="B73" s="53" t="s">
        <v>547</v>
      </c>
      <c r="C73" s="53" t="str">
        <f t="shared" si="2"/>
        <v>NOISETTE</v>
      </c>
      <c r="D73" s="53" t="s">
        <v>560</v>
      </c>
      <c r="E73" s="53"/>
      <c r="F73" s="53">
        <v>19</v>
      </c>
      <c r="G73">
        <f t="shared" si="3"/>
        <v>-19</v>
      </c>
    </row>
    <row r="74" spans="1:7" x14ac:dyDescent="0.2">
      <c r="A74" s="52">
        <v>42466</v>
      </c>
      <c r="B74" s="53" t="s">
        <v>549</v>
      </c>
      <c r="C74" s="53" t="str">
        <f t="shared" si="2"/>
        <v>NOIX</v>
      </c>
      <c r="D74" s="53" t="s">
        <v>550</v>
      </c>
      <c r="E74" s="53"/>
      <c r="F74" s="53">
        <v>25</v>
      </c>
      <c r="G74">
        <f t="shared" si="3"/>
        <v>-25</v>
      </c>
    </row>
    <row r="75" spans="1:7" x14ac:dyDescent="0.2">
      <c r="A75" s="52">
        <v>42468</v>
      </c>
      <c r="B75" s="53" t="s">
        <v>543</v>
      </c>
      <c r="C75" s="53" t="str">
        <f t="shared" si="2"/>
        <v>AMANDE</v>
      </c>
      <c r="D75" s="53" t="s">
        <v>569</v>
      </c>
      <c r="E75" s="53"/>
      <c r="F75" s="53">
        <v>15</v>
      </c>
      <c r="G75">
        <f t="shared" si="3"/>
        <v>-15</v>
      </c>
    </row>
    <row r="76" spans="1:7" x14ac:dyDescent="0.2">
      <c r="A76" s="52">
        <v>42470</v>
      </c>
      <c r="B76" s="53" t="s">
        <v>561</v>
      </c>
      <c r="C76" s="53" t="str">
        <f t="shared" si="2"/>
        <v>NOIX</v>
      </c>
      <c r="D76" s="53" t="s">
        <v>576</v>
      </c>
      <c r="E76" s="53">
        <v>190</v>
      </c>
      <c r="F76" s="53"/>
      <c r="G76">
        <f t="shared" si="3"/>
        <v>190</v>
      </c>
    </row>
    <row r="77" spans="1:7" x14ac:dyDescent="0.2">
      <c r="A77" s="52">
        <v>42471</v>
      </c>
      <c r="B77" s="53" t="s">
        <v>555</v>
      </c>
      <c r="C77" s="53" t="str">
        <f t="shared" si="2"/>
        <v>PISTACHE</v>
      </c>
      <c r="D77" s="53" t="s">
        <v>563</v>
      </c>
      <c r="E77" s="53"/>
      <c r="F77" s="53">
        <v>18</v>
      </c>
      <c r="G77">
        <f t="shared" si="3"/>
        <v>-18</v>
      </c>
    </row>
    <row r="78" spans="1:7" x14ac:dyDescent="0.2">
      <c r="A78" s="52">
        <v>42471</v>
      </c>
      <c r="B78" s="53" t="s">
        <v>543</v>
      </c>
      <c r="C78" s="53" t="str">
        <f t="shared" si="2"/>
        <v>AMANDE</v>
      </c>
      <c r="D78" s="53" t="s">
        <v>569</v>
      </c>
      <c r="E78" s="53"/>
      <c r="F78" s="53">
        <v>34</v>
      </c>
      <c r="G78">
        <f t="shared" si="3"/>
        <v>-34</v>
      </c>
    </row>
    <row r="79" spans="1:7" x14ac:dyDescent="0.2">
      <c r="A79" s="52">
        <v>42472</v>
      </c>
      <c r="B79" s="53" t="s">
        <v>547</v>
      </c>
      <c r="C79" s="53" t="str">
        <f t="shared" si="2"/>
        <v>NOISETTE</v>
      </c>
      <c r="D79" s="53" t="s">
        <v>560</v>
      </c>
      <c r="E79" s="53"/>
      <c r="F79" s="53">
        <v>15</v>
      </c>
      <c r="G79">
        <f t="shared" si="3"/>
        <v>-15</v>
      </c>
    </row>
    <row r="80" spans="1:7" x14ac:dyDescent="0.2">
      <c r="A80" s="52">
        <v>42475</v>
      </c>
      <c r="B80" s="53" t="s">
        <v>547</v>
      </c>
      <c r="C80" s="53" t="str">
        <f t="shared" si="2"/>
        <v>NOISETTE</v>
      </c>
      <c r="D80" s="53" t="s">
        <v>548</v>
      </c>
      <c r="E80" s="53"/>
      <c r="F80" s="53">
        <v>19</v>
      </c>
      <c r="G80">
        <f t="shared" si="3"/>
        <v>-19</v>
      </c>
    </row>
    <row r="81" spans="1:7" x14ac:dyDescent="0.2">
      <c r="A81" s="52">
        <v>42475</v>
      </c>
      <c r="B81" s="53" t="s">
        <v>545</v>
      </c>
      <c r="C81" s="53" t="str">
        <f t="shared" si="2"/>
        <v>AMANDE</v>
      </c>
      <c r="D81" s="53" t="s">
        <v>558</v>
      </c>
      <c r="E81" s="53"/>
      <c r="F81" s="53">
        <v>45</v>
      </c>
      <c r="G81">
        <f t="shared" si="3"/>
        <v>-45</v>
      </c>
    </row>
    <row r="82" spans="1:7" x14ac:dyDescent="0.2">
      <c r="A82" s="52">
        <v>42476</v>
      </c>
      <c r="B82" s="53" t="s">
        <v>549</v>
      </c>
      <c r="C82" s="53" t="str">
        <f t="shared" si="2"/>
        <v>NOIX</v>
      </c>
      <c r="D82" s="53" t="s">
        <v>559</v>
      </c>
      <c r="E82" s="53"/>
      <c r="F82" s="53">
        <v>17</v>
      </c>
      <c r="G82">
        <f t="shared" si="3"/>
        <v>-17</v>
      </c>
    </row>
    <row r="83" spans="1:7" x14ac:dyDescent="0.2">
      <c r="A83" s="52">
        <v>42478</v>
      </c>
      <c r="B83" s="53" t="s">
        <v>537</v>
      </c>
      <c r="C83" s="53" t="str">
        <f t="shared" si="2"/>
        <v>PISTACHE</v>
      </c>
      <c r="D83" s="53" t="s">
        <v>557</v>
      </c>
      <c r="E83" s="53"/>
      <c r="F83" s="53">
        <v>18</v>
      </c>
      <c r="G83">
        <f t="shared" si="3"/>
        <v>-18</v>
      </c>
    </row>
    <row r="84" spans="1:7" x14ac:dyDescent="0.2">
      <c r="A84" s="52">
        <v>42478</v>
      </c>
      <c r="B84" s="53" t="s">
        <v>555</v>
      </c>
      <c r="C84" s="53" t="str">
        <f t="shared" si="2"/>
        <v>PISTACHE</v>
      </c>
      <c r="D84" s="53" t="s">
        <v>563</v>
      </c>
      <c r="E84" s="53"/>
      <c r="F84" s="53">
        <v>45</v>
      </c>
      <c r="G84">
        <f t="shared" si="3"/>
        <v>-45</v>
      </c>
    </row>
    <row r="85" spans="1:7" x14ac:dyDescent="0.2">
      <c r="A85" s="52">
        <v>42480</v>
      </c>
      <c r="B85" s="53" t="s">
        <v>561</v>
      </c>
      <c r="C85" s="53" t="str">
        <f t="shared" si="2"/>
        <v>NOIX</v>
      </c>
      <c r="D85" s="53" t="s">
        <v>562</v>
      </c>
      <c r="E85" s="53"/>
      <c r="F85" s="53">
        <v>16</v>
      </c>
      <c r="G85">
        <f t="shared" si="3"/>
        <v>-16</v>
      </c>
    </row>
    <row r="86" spans="1:7" x14ac:dyDescent="0.2">
      <c r="A86" s="52">
        <v>42482</v>
      </c>
      <c r="B86" s="53" t="s">
        <v>545</v>
      </c>
      <c r="C86" s="53" t="str">
        <f t="shared" si="2"/>
        <v>AMANDE</v>
      </c>
      <c r="D86" s="53" t="s">
        <v>546</v>
      </c>
      <c r="E86" s="53"/>
      <c r="F86" s="53">
        <v>30</v>
      </c>
      <c r="G86">
        <f t="shared" si="3"/>
        <v>-30</v>
      </c>
    </row>
    <row r="87" spans="1:7" x14ac:dyDescent="0.2">
      <c r="A87" s="52">
        <v>42485</v>
      </c>
      <c r="B87" s="53" t="s">
        <v>561</v>
      </c>
      <c r="C87" s="53" t="str">
        <f t="shared" si="2"/>
        <v>NOIX</v>
      </c>
      <c r="D87" s="53" t="s">
        <v>577</v>
      </c>
      <c r="E87" s="53">
        <v>139</v>
      </c>
      <c r="F87" s="53"/>
      <c r="G87">
        <f t="shared" si="3"/>
        <v>139</v>
      </c>
    </row>
    <row r="88" spans="1:7" x14ac:dyDescent="0.2">
      <c r="A88" s="52">
        <v>42485</v>
      </c>
      <c r="B88" s="53" t="s">
        <v>552</v>
      </c>
      <c r="C88" s="53" t="str">
        <f t="shared" si="2"/>
        <v>AMANDE</v>
      </c>
      <c r="D88" s="53" t="s">
        <v>553</v>
      </c>
      <c r="E88" s="53"/>
      <c r="F88" s="53">
        <v>12</v>
      </c>
      <c r="G88">
        <f t="shared" si="3"/>
        <v>-12</v>
      </c>
    </row>
    <row r="89" spans="1:7" x14ac:dyDescent="0.2">
      <c r="A89" s="52">
        <v>42485</v>
      </c>
      <c r="B89" s="53" t="s">
        <v>555</v>
      </c>
      <c r="C89" s="53" t="str">
        <f t="shared" si="2"/>
        <v>PISTACHE</v>
      </c>
      <c r="D89" s="53" t="s">
        <v>563</v>
      </c>
      <c r="E89" s="53"/>
      <c r="F89" s="53">
        <v>40</v>
      </c>
      <c r="G89">
        <f t="shared" si="3"/>
        <v>-40</v>
      </c>
    </row>
    <row r="90" spans="1:7" x14ac:dyDescent="0.2">
      <c r="A90" s="52">
        <v>42489</v>
      </c>
      <c r="B90" s="53" t="s">
        <v>545</v>
      </c>
      <c r="C90" s="53" t="str">
        <f t="shared" si="2"/>
        <v>AMANDE</v>
      </c>
      <c r="D90" s="53" t="s">
        <v>558</v>
      </c>
      <c r="E90" s="53"/>
      <c r="F90" s="53">
        <v>40</v>
      </c>
      <c r="G90">
        <f t="shared" si="3"/>
        <v>-40</v>
      </c>
    </row>
    <row r="91" spans="1:7" x14ac:dyDescent="0.2">
      <c r="A91" s="52">
        <v>42490</v>
      </c>
      <c r="B91" s="53" t="s">
        <v>535</v>
      </c>
      <c r="C91" s="53" t="str">
        <f t="shared" si="2"/>
        <v>AMANDE</v>
      </c>
      <c r="D91" s="53" t="s">
        <v>578</v>
      </c>
      <c r="E91" s="53">
        <v>104</v>
      </c>
      <c r="F91" s="53"/>
      <c r="G91">
        <f t="shared" si="3"/>
        <v>104</v>
      </c>
    </row>
    <row r="92" spans="1:7" x14ac:dyDescent="0.2">
      <c r="A92" s="52">
        <v>42492</v>
      </c>
      <c r="B92" s="53" t="s">
        <v>549</v>
      </c>
      <c r="C92" s="53" t="str">
        <f t="shared" si="2"/>
        <v>NOIX</v>
      </c>
      <c r="D92" s="53" t="s">
        <v>550</v>
      </c>
      <c r="E92" s="53"/>
      <c r="F92" s="53">
        <v>16</v>
      </c>
      <c r="G92">
        <f t="shared" si="3"/>
        <v>-16</v>
      </c>
    </row>
    <row r="93" spans="1:7" x14ac:dyDescent="0.2">
      <c r="A93" s="52">
        <v>42493</v>
      </c>
      <c r="B93" s="53" t="s">
        <v>547</v>
      </c>
      <c r="C93" s="53" t="str">
        <f t="shared" si="2"/>
        <v>NOISETTE</v>
      </c>
      <c r="D93" s="53" t="s">
        <v>548</v>
      </c>
      <c r="E93" s="53"/>
      <c r="F93" s="53">
        <v>29</v>
      </c>
      <c r="G93">
        <f t="shared" si="3"/>
        <v>-29</v>
      </c>
    </row>
    <row r="94" spans="1:7" x14ac:dyDescent="0.2">
      <c r="A94" s="52">
        <v>42493</v>
      </c>
      <c r="B94" s="53" t="s">
        <v>537</v>
      </c>
      <c r="C94" s="53" t="str">
        <f t="shared" si="2"/>
        <v>PISTACHE</v>
      </c>
      <c r="D94" s="53" t="s">
        <v>567</v>
      </c>
      <c r="E94" s="53"/>
      <c r="F94" s="53">
        <v>28</v>
      </c>
      <c r="G94">
        <f t="shared" si="3"/>
        <v>-28</v>
      </c>
    </row>
    <row r="95" spans="1:7" x14ac:dyDescent="0.2">
      <c r="A95" s="52">
        <v>42494</v>
      </c>
      <c r="B95" s="53" t="s">
        <v>537</v>
      </c>
      <c r="C95" s="53" t="str">
        <f t="shared" si="2"/>
        <v>PISTACHE</v>
      </c>
      <c r="D95" s="53" t="s">
        <v>557</v>
      </c>
      <c r="E95" s="53"/>
      <c r="F95" s="53">
        <v>27</v>
      </c>
      <c r="G95">
        <f t="shared" si="3"/>
        <v>-27</v>
      </c>
    </row>
    <row r="96" spans="1:7" x14ac:dyDescent="0.2">
      <c r="A96" s="52">
        <v>42497</v>
      </c>
      <c r="B96" s="53" t="s">
        <v>565</v>
      </c>
      <c r="C96" s="53" t="str">
        <f t="shared" si="2"/>
        <v>NOISETTE</v>
      </c>
      <c r="D96" s="53" t="s">
        <v>579</v>
      </c>
      <c r="E96" s="53">
        <v>119</v>
      </c>
      <c r="F96" s="53"/>
      <c r="G96">
        <f t="shared" si="3"/>
        <v>119</v>
      </c>
    </row>
    <row r="97" spans="1:7" x14ac:dyDescent="0.2">
      <c r="A97" s="52">
        <v>42499</v>
      </c>
      <c r="B97" s="53" t="s">
        <v>547</v>
      </c>
      <c r="C97" s="53" t="str">
        <f t="shared" si="2"/>
        <v>NOISETTE</v>
      </c>
      <c r="D97" s="53" t="s">
        <v>554</v>
      </c>
      <c r="E97" s="53"/>
      <c r="F97" s="53">
        <v>15</v>
      </c>
      <c r="G97">
        <f t="shared" si="3"/>
        <v>-15</v>
      </c>
    </row>
    <row r="98" spans="1:7" x14ac:dyDescent="0.2">
      <c r="A98" s="52">
        <v>42500</v>
      </c>
      <c r="B98" s="53" t="s">
        <v>535</v>
      </c>
      <c r="C98" s="53" t="str">
        <f t="shared" si="2"/>
        <v>AMANDE</v>
      </c>
      <c r="D98" s="53" t="s">
        <v>578</v>
      </c>
      <c r="E98" s="53"/>
      <c r="F98" s="53">
        <v>19</v>
      </c>
      <c r="G98">
        <f t="shared" si="3"/>
        <v>-19</v>
      </c>
    </row>
    <row r="99" spans="1:7" x14ac:dyDescent="0.2">
      <c r="A99" s="52">
        <v>42500</v>
      </c>
      <c r="B99" s="53" t="s">
        <v>565</v>
      </c>
      <c r="C99" s="53" t="str">
        <f t="shared" si="2"/>
        <v>NOISETTE</v>
      </c>
      <c r="D99" s="53" t="s">
        <v>579</v>
      </c>
      <c r="E99" s="53"/>
      <c r="F99" s="53">
        <v>2</v>
      </c>
      <c r="G99">
        <f t="shared" si="3"/>
        <v>-2</v>
      </c>
    </row>
    <row r="100" spans="1:7" x14ac:dyDescent="0.2">
      <c r="A100" s="52">
        <v>42500</v>
      </c>
      <c r="B100" s="53" t="s">
        <v>547</v>
      </c>
      <c r="C100" s="53" t="str">
        <f t="shared" si="2"/>
        <v>NOISETTE</v>
      </c>
      <c r="D100" s="53" t="s">
        <v>548</v>
      </c>
      <c r="E100" s="53"/>
      <c r="F100" s="53">
        <v>33</v>
      </c>
      <c r="G100">
        <f t="shared" si="3"/>
        <v>-33</v>
      </c>
    </row>
    <row r="101" spans="1:7" x14ac:dyDescent="0.2">
      <c r="A101" s="52">
        <v>42501</v>
      </c>
      <c r="B101" s="53" t="s">
        <v>547</v>
      </c>
      <c r="C101" s="53" t="str">
        <f t="shared" si="2"/>
        <v>NOISETTE</v>
      </c>
      <c r="D101" s="53" t="s">
        <v>574</v>
      </c>
      <c r="E101" s="53"/>
      <c r="F101" s="53">
        <v>29</v>
      </c>
      <c r="G101">
        <f t="shared" si="3"/>
        <v>-29</v>
      </c>
    </row>
    <row r="102" spans="1:7" x14ac:dyDescent="0.2">
      <c r="A102" s="52">
        <v>42503</v>
      </c>
      <c r="B102" s="53" t="s">
        <v>565</v>
      </c>
      <c r="C102" s="53" t="str">
        <f t="shared" si="2"/>
        <v>NOISETTE</v>
      </c>
      <c r="D102" s="53" t="s">
        <v>566</v>
      </c>
      <c r="E102" s="53"/>
      <c r="F102" s="53">
        <v>16</v>
      </c>
      <c r="G102">
        <f t="shared" si="3"/>
        <v>-16</v>
      </c>
    </row>
    <row r="103" spans="1:7" x14ac:dyDescent="0.2">
      <c r="A103" s="52">
        <v>42504</v>
      </c>
      <c r="B103" s="53" t="s">
        <v>545</v>
      </c>
      <c r="C103" s="53" t="str">
        <f t="shared" si="2"/>
        <v>AMANDE</v>
      </c>
      <c r="D103" s="53" t="s">
        <v>580</v>
      </c>
      <c r="E103" s="53">
        <v>208</v>
      </c>
      <c r="F103" s="53"/>
      <c r="G103">
        <f t="shared" si="3"/>
        <v>208</v>
      </c>
    </row>
    <row r="104" spans="1:7" x14ac:dyDescent="0.2">
      <c r="A104" s="52">
        <v>42504</v>
      </c>
      <c r="B104" s="53" t="s">
        <v>561</v>
      </c>
      <c r="C104" s="53" t="str">
        <f t="shared" si="2"/>
        <v>NOIX</v>
      </c>
      <c r="D104" s="53" t="s">
        <v>577</v>
      </c>
      <c r="E104" s="53"/>
      <c r="F104" s="53">
        <v>43</v>
      </c>
      <c r="G104">
        <f t="shared" si="3"/>
        <v>-43</v>
      </c>
    </row>
    <row r="105" spans="1:7" x14ac:dyDescent="0.2">
      <c r="A105" s="52">
        <v>42506</v>
      </c>
      <c r="B105" s="53" t="s">
        <v>549</v>
      </c>
      <c r="C105" s="53" t="str">
        <f t="shared" si="2"/>
        <v>NOIX</v>
      </c>
      <c r="D105" s="53" t="s">
        <v>581</v>
      </c>
      <c r="E105" s="53">
        <v>122</v>
      </c>
      <c r="F105" s="53"/>
      <c r="G105">
        <f t="shared" si="3"/>
        <v>122</v>
      </c>
    </row>
    <row r="106" spans="1:7" x14ac:dyDescent="0.2">
      <c r="A106" s="52">
        <v>42506</v>
      </c>
      <c r="B106" s="53" t="s">
        <v>555</v>
      </c>
      <c r="C106" s="53" t="str">
        <f t="shared" si="2"/>
        <v>PISTACHE</v>
      </c>
      <c r="D106" s="53" t="s">
        <v>556</v>
      </c>
      <c r="E106" s="53"/>
      <c r="F106" s="53">
        <v>28</v>
      </c>
      <c r="G106">
        <f t="shared" si="3"/>
        <v>-28</v>
      </c>
    </row>
    <row r="107" spans="1:7" x14ac:dyDescent="0.2">
      <c r="A107" s="52">
        <v>42507</v>
      </c>
      <c r="B107" s="53" t="s">
        <v>561</v>
      </c>
      <c r="C107" s="53" t="str">
        <f t="shared" si="2"/>
        <v>NOIX</v>
      </c>
      <c r="D107" s="53" t="s">
        <v>576</v>
      </c>
      <c r="E107" s="53"/>
      <c r="F107" s="53">
        <v>16</v>
      </c>
      <c r="G107">
        <f t="shared" si="3"/>
        <v>-16</v>
      </c>
    </row>
    <row r="108" spans="1:7" x14ac:dyDescent="0.2">
      <c r="A108" s="52">
        <v>42512</v>
      </c>
      <c r="B108" s="53" t="s">
        <v>561</v>
      </c>
      <c r="C108" s="53" t="str">
        <f t="shared" si="2"/>
        <v>NOIX</v>
      </c>
      <c r="D108" s="53" t="s">
        <v>577</v>
      </c>
      <c r="E108" s="53"/>
      <c r="F108" s="53">
        <v>19</v>
      </c>
      <c r="G108">
        <f t="shared" si="3"/>
        <v>-19</v>
      </c>
    </row>
    <row r="109" spans="1:7" x14ac:dyDescent="0.2">
      <c r="A109" s="52">
        <v>42519</v>
      </c>
      <c r="B109" s="53" t="s">
        <v>555</v>
      </c>
      <c r="C109" s="53" t="str">
        <f t="shared" si="2"/>
        <v>PISTACHE</v>
      </c>
      <c r="D109" s="53" t="s">
        <v>582</v>
      </c>
      <c r="E109" s="53">
        <v>244</v>
      </c>
      <c r="F109" s="53"/>
      <c r="G109">
        <f t="shared" si="3"/>
        <v>244</v>
      </c>
    </row>
    <row r="110" spans="1:7" x14ac:dyDescent="0.2">
      <c r="A110" s="52">
        <v>42520</v>
      </c>
      <c r="B110" s="53" t="s">
        <v>549</v>
      </c>
      <c r="C110" s="53" t="str">
        <f t="shared" si="2"/>
        <v>NOIX</v>
      </c>
      <c r="D110" s="53" t="s">
        <v>581</v>
      </c>
      <c r="E110" s="53"/>
      <c r="F110" s="53">
        <v>48</v>
      </c>
      <c r="G110">
        <f t="shared" si="3"/>
        <v>-48</v>
      </c>
    </row>
    <row r="111" spans="1:7" x14ac:dyDescent="0.2">
      <c r="A111" s="52">
        <v>42522</v>
      </c>
      <c r="B111" s="53" t="s">
        <v>572</v>
      </c>
      <c r="C111" s="53" t="str">
        <f t="shared" si="2"/>
        <v>NOIX</v>
      </c>
      <c r="D111" s="53" t="s">
        <v>583</v>
      </c>
      <c r="E111" s="53">
        <v>215</v>
      </c>
      <c r="F111" s="53"/>
      <c r="G111">
        <f t="shared" si="3"/>
        <v>215</v>
      </c>
    </row>
    <row r="112" spans="1:7" x14ac:dyDescent="0.2">
      <c r="A112" s="52">
        <v>42522</v>
      </c>
      <c r="B112" s="53" t="s">
        <v>535</v>
      </c>
      <c r="C112" s="53" t="str">
        <f t="shared" si="2"/>
        <v>AMANDE</v>
      </c>
      <c r="D112" s="53" t="s">
        <v>540</v>
      </c>
      <c r="E112" s="53"/>
      <c r="F112" s="53">
        <v>28</v>
      </c>
      <c r="G112">
        <f t="shared" si="3"/>
        <v>-28</v>
      </c>
    </row>
    <row r="113" spans="1:7" x14ac:dyDescent="0.2">
      <c r="A113" s="52">
        <v>42524</v>
      </c>
      <c r="B113" s="53" t="s">
        <v>572</v>
      </c>
      <c r="C113" s="53" t="str">
        <f t="shared" si="2"/>
        <v>NOIX</v>
      </c>
      <c r="D113" s="53" t="s">
        <v>584</v>
      </c>
      <c r="E113" s="53">
        <v>244</v>
      </c>
      <c r="F113" s="53"/>
      <c r="G113">
        <f t="shared" si="3"/>
        <v>244</v>
      </c>
    </row>
    <row r="114" spans="1:7" x14ac:dyDescent="0.2">
      <c r="A114" s="52">
        <v>42524</v>
      </c>
      <c r="B114" s="53" t="s">
        <v>555</v>
      </c>
      <c r="C114" s="53" t="str">
        <f t="shared" si="2"/>
        <v>PISTACHE</v>
      </c>
      <c r="D114" s="53" t="s">
        <v>563</v>
      </c>
      <c r="E114" s="53"/>
      <c r="F114" s="53">
        <v>40</v>
      </c>
      <c r="G114">
        <f t="shared" si="3"/>
        <v>-40</v>
      </c>
    </row>
    <row r="115" spans="1:7" x14ac:dyDescent="0.2">
      <c r="A115" s="52">
        <v>42527</v>
      </c>
      <c r="B115" s="53" t="s">
        <v>552</v>
      </c>
      <c r="C115" s="53" t="str">
        <f t="shared" si="2"/>
        <v>AMANDE</v>
      </c>
      <c r="D115" s="53" t="s">
        <v>585</v>
      </c>
      <c r="E115" s="53">
        <v>228</v>
      </c>
      <c r="F115" s="53"/>
      <c r="G115">
        <f t="shared" si="3"/>
        <v>228</v>
      </c>
    </row>
    <row r="116" spans="1:7" x14ac:dyDescent="0.2">
      <c r="A116" s="52">
        <v>42527</v>
      </c>
      <c r="B116" s="53" t="s">
        <v>537</v>
      </c>
      <c r="C116" s="53" t="str">
        <f t="shared" si="2"/>
        <v>PISTACHE</v>
      </c>
      <c r="D116" s="53" t="s">
        <v>567</v>
      </c>
      <c r="E116" s="53"/>
      <c r="F116" s="53">
        <v>41</v>
      </c>
      <c r="G116">
        <f t="shared" si="3"/>
        <v>-41</v>
      </c>
    </row>
    <row r="117" spans="1:7" x14ac:dyDescent="0.2">
      <c r="A117" s="52">
        <v>42528</v>
      </c>
      <c r="B117" s="53" t="s">
        <v>545</v>
      </c>
      <c r="C117" s="53" t="str">
        <f t="shared" si="2"/>
        <v>AMANDE</v>
      </c>
      <c r="D117" s="53" t="s">
        <v>558</v>
      </c>
      <c r="E117" s="53"/>
      <c r="F117" s="53">
        <v>80</v>
      </c>
      <c r="G117">
        <f t="shared" si="3"/>
        <v>-80</v>
      </c>
    </row>
    <row r="118" spans="1:7" x14ac:dyDescent="0.2">
      <c r="A118" s="52">
        <v>42529</v>
      </c>
      <c r="B118" s="53" t="s">
        <v>565</v>
      </c>
      <c r="C118" s="53" t="str">
        <f t="shared" si="2"/>
        <v>NOISETTE</v>
      </c>
      <c r="D118" s="53" t="s">
        <v>586</v>
      </c>
      <c r="E118" s="53">
        <v>104</v>
      </c>
      <c r="F118" s="53"/>
      <c r="G118">
        <f t="shared" si="3"/>
        <v>104</v>
      </c>
    </row>
    <row r="119" spans="1:7" x14ac:dyDescent="0.2">
      <c r="A119" s="52">
        <v>42529</v>
      </c>
      <c r="B119" s="53" t="s">
        <v>572</v>
      </c>
      <c r="C119" s="53" t="str">
        <f t="shared" si="2"/>
        <v>NOIX</v>
      </c>
      <c r="D119" s="53" t="s">
        <v>573</v>
      </c>
      <c r="E119" s="53"/>
      <c r="F119" s="53">
        <v>66</v>
      </c>
      <c r="G119">
        <f t="shared" si="3"/>
        <v>-66</v>
      </c>
    </row>
    <row r="120" spans="1:7" x14ac:dyDescent="0.2">
      <c r="A120" s="52">
        <v>42531</v>
      </c>
      <c r="B120" s="53" t="s">
        <v>552</v>
      </c>
      <c r="C120" s="53" t="str">
        <f t="shared" si="2"/>
        <v>AMANDE</v>
      </c>
      <c r="D120" s="53" t="s">
        <v>571</v>
      </c>
      <c r="E120" s="53"/>
      <c r="F120" s="53">
        <v>18</v>
      </c>
      <c r="G120">
        <f t="shared" si="3"/>
        <v>-18</v>
      </c>
    </row>
    <row r="121" spans="1:7" x14ac:dyDescent="0.2">
      <c r="A121" s="52">
        <v>42531</v>
      </c>
      <c r="B121" s="53" t="s">
        <v>535</v>
      </c>
      <c r="C121" s="53" t="str">
        <f t="shared" si="2"/>
        <v>AMANDE</v>
      </c>
      <c r="D121" s="53" t="s">
        <v>551</v>
      </c>
      <c r="E121" s="53"/>
      <c r="F121" s="53">
        <v>16</v>
      </c>
      <c r="G121">
        <f t="shared" si="3"/>
        <v>-16</v>
      </c>
    </row>
    <row r="122" spans="1:7" x14ac:dyDescent="0.2">
      <c r="A122" s="52">
        <v>42532</v>
      </c>
      <c r="B122" s="53" t="s">
        <v>552</v>
      </c>
      <c r="C122" s="53" t="str">
        <f t="shared" si="2"/>
        <v>AMANDE</v>
      </c>
      <c r="D122" s="53" t="s">
        <v>587</v>
      </c>
      <c r="E122" s="53">
        <v>104</v>
      </c>
      <c r="F122" s="53"/>
      <c r="G122">
        <f t="shared" si="3"/>
        <v>104</v>
      </c>
    </row>
    <row r="123" spans="1:7" x14ac:dyDescent="0.2">
      <c r="A123" s="52">
        <v>42532</v>
      </c>
      <c r="B123" s="53" t="s">
        <v>549</v>
      </c>
      <c r="C123" s="53" t="str">
        <f t="shared" si="2"/>
        <v>NOIX</v>
      </c>
      <c r="D123" s="53" t="s">
        <v>588</v>
      </c>
      <c r="E123" s="53">
        <v>199</v>
      </c>
      <c r="F123" s="53"/>
      <c r="G123">
        <f t="shared" si="3"/>
        <v>199</v>
      </c>
    </row>
    <row r="124" spans="1:7" x14ac:dyDescent="0.2">
      <c r="A124" s="52">
        <v>42533</v>
      </c>
      <c r="B124" s="53" t="s">
        <v>545</v>
      </c>
      <c r="C124" s="53" t="str">
        <f t="shared" si="2"/>
        <v>AMANDE</v>
      </c>
      <c r="D124" s="53" t="s">
        <v>580</v>
      </c>
      <c r="E124" s="53"/>
      <c r="F124" s="53">
        <v>42</v>
      </c>
      <c r="G124">
        <f t="shared" si="3"/>
        <v>-42</v>
      </c>
    </row>
    <row r="125" spans="1:7" x14ac:dyDescent="0.2">
      <c r="A125" s="52">
        <v>42534</v>
      </c>
      <c r="B125" s="53" t="s">
        <v>547</v>
      </c>
      <c r="C125" s="53" t="str">
        <f t="shared" si="2"/>
        <v>NOISETTE</v>
      </c>
      <c r="D125" s="53" t="s">
        <v>560</v>
      </c>
      <c r="E125" s="53"/>
      <c r="F125" s="53">
        <v>12</v>
      </c>
      <c r="G125">
        <f t="shared" si="3"/>
        <v>-12</v>
      </c>
    </row>
    <row r="126" spans="1:7" x14ac:dyDescent="0.2">
      <c r="A126" s="52">
        <v>42534</v>
      </c>
      <c r="B126" s="53" t="s">
        <v>545</v>
      </c>
      <c r="C126" s="53" t="str">
        <f t="shared" si="2"/>
        <v>AMANDE</v>
      </c>
      <c r="D126" s="53" t="s">
        <v>546</v>
      </c>
      <c r="E126" s="53"/>
      <c r="F126" s="53">
        <v>15</v>
      </c>
      <c r="G126">
        <f t="shared" si="3"/>
        <v>-15</v>
      </c>
    </row>
    <row r="127" spans="1:7" x14ac:dyDescent="0.2">
      <c r="A127" s="52">
        <v>42534</v>
      </c>
      <c r="B127" s="53" t="s">
        <v>547</v>
      </c>
      <c r="C127" s="53" t="str">
        <f t="shared" si="2"/>
        <v>NOISETTE</v>
      </c>
      <c r="D127" s="53" t="s">
        <v>560</v>
      </c>
      <c r="E127" s="53"/>
      <c r="F127" s="53">
        <v>39</v>
      </c>
      <c r="G127">
        <f t="shared" si="3"/>
        <v>-39</v>
      </c>
    </row>
    <row r="128" spans="1:7" x14ac:dyDescent="0.2">
      <c r="A128" s="52">
        <v>42534</v>
      </c>
      <c r="B128" s="53" t="s">
        <v>545</v>
      </c>
      <c r="C128" s="53" t="str">
        <f t="shared" si="2"/>
        <v>AMANDE</v>
      </c>
      <c r="D128" s="53" t="s">
        <v>558</v>
      </c>
      <c r="E128" s="53"/>
      <c r="F128" s="53">
        <v>7</v>
      </c>
      <c r="G128">
        <f t="shared" si="3"/>
        <v>-7</v>
      </c>
    </row>
    <row r="129" spans="1:7" x14ac:dyDescent="0.2">
      <c r="A129" s="52">
        <v>42536</v>
      </c>
      <c r="B129" s="53" t="s">
        <v>561</v>
      </c>
      <c r="C129" s="53" t="str">
        <f t="shared" si="2"/>
        <v>NOIX</v>
      </c>
      <c r="D129" s="53" t="s">
        <v>589</v>
      </c>
      <c r="E129" s="53">
        <v>230</v>
      </c>
      <c r="F129" s="53"/>
      <c r="G129">
        <f t="shared" si="3"/>
        <v>230</v>
      </c>
    </row>
    <row r="130" spans="1:7" x14ac:dyDescent="0.2">
      <c r="A130" s="52">
        <v>42536</v>
      </c>
      <c r="B130" s="53" t="s">
        <v>565</v>
      </c>
      <c r="C130" s="53" t="str">
        <f t="shared" si="2"/>
        <v>NOISETTE</v>
      </c>
      <c r="D130" s="53" t="s">
        <v>575</v>
      </c>
      <c r="E130" s="53"/>
      <c r="F130" s="53">
        <v>18</v>
      </c>
      <c r="G130">
        <f t="shared" si="3"/>
        <v>-18</v>
      </c>
    </row>
    <row r="131" spans="1:7" x14ac:dyDescent="0.2">
      <c r="A131" s="52">
        <v>42538</v>
      </c>
      <c r="B131" s="53" t="s">
        <v>561</v>
      </c>
      <c r="C131" s="53" t="str">
        <f t="shared" ref="C131:C194" si="4">LEFT(B131,SEARCH(" ",B131)-1)</f>
        <v>NOIX</v>
      </c>
      <c r="D131" s="53" t="s">
        <v>562</v>
      </c>
      <c r="E131" s="53"/>
      <c r="F131" s="53">
        <v>16</v>
      </c>
      <c r="G131">
        <f t="shared" ref="G131:G194" si="5">E131-F131</f>
        <v>-16</v>
      </c>
    </row>
    <row r="132" spans="1:7" x14ac:dyDescent="0.2">
      <c r="A132" s="52">
        <v>42538</v>
      </c>
      <c r="B132" s="53" t="s">
        <v>549</v>
      </c>
      <c r="C132" s="53" t="str">
        <f t="shared" si="4"/>
        <v>NOIX</v>
      </c>
      <c r="D132" s="53" t="s">
        <v>559</v>
      </c>
      <c r="E132" s="53"/>
      <c r="F132" s="53">
        <v>9</v>
      </c>
      <c r="G132">
        <f t="shared" si="5"/>
        <v>-9</v>
      </c>
    </row>
    <row r="133" spans="1:7" x14ac:dyDescent="0.2">
      <c r="A133" s="52">
        <v>42539</v>
      </c>
      <c r="B133" s="53" t="s">
        <v>549</v>
      </c>
      <c r="C133" s="53" t="str">
        <f t="shared" si="4"/>
        <v>NOIX</v>
      </c>
      <c r="D133" s="53" t="s">
        <v>581</v>
      </c>
      <c r="E133" s="53"/>
      <c r="F133" s="53">
        <v>42</v>
      </c>
      <c r="G133">
        <f t="shared" si="5"/>
        <v>-42</v>
      </c>
    </row>
    <row r="134" spans="1:7" x14ac:dyDescent="0.2">
      <c r="A134" s="52">
        <v>42545</v>
      </c>
      <c r="B134" s="53" t="s">
        <v>543</v>
      </c>
      <c r="C134" s="53" t="str">
        <f t="shared" si="4"/>
        <v>AMANDE</v>
      </c>
      <c r="D134" s="53" t="s">
        <v>590</v>
      </c>
      <c r="E134" s="53">
        <v>204</v>
      </c>
      <c r="F134" s="53"/>
      <c r="G134">
        <f t="shared" si="5"/>
        <v>204</v>
      </c>
    </row>
    <row r="135" spans="1:7" x14ac:dyDescent="0.2">
      <c r="A135" s="52">
        <v>42545</v>
      </c>
      <c r="B135" s="53" t="s">
        <v>555</v>
      </c>
      <c r="C135" s="53" t="str">
        <f t="shared" si="4"/>
        <v>PISTACHE</v>
      </c>
      <c r="D135" s="53" t="s">
        <v>591</v>
      </c>
      <c r="E135" s="53">
        <v>163</v>
      </c>
      <c r="F135" s="53"/>
      <c r="G135">
        <f t="shared" si="5"/>
        <v>163</v>
      </c>
    </row>
    <row r="136" spans="1:7" x14ac:dyDescent="0.2">
      <c r="A136" s="52">
        <v>42545</v>
      </c>
      <c r="B136" s="53" t="s">
        <v>539</v>
      </c>
      <c r="C136" s="53" t="str">
        <f t="shared" si="4"/>
        <v>AMANDE</v>
      </c>
      <c r="D136" s="53" t="s">
        <v>592</v>
      </c>
      <c r="E136" s="53">
        <v>122</v>
      </c>
      <c r="F136" s="53"/>
      <c r="G136">
        <f t="shared" si="5"/>
        <v>122</v>
      </c>
    </row>
    <row r="137" spans="1:7" x14ac:dyDescent="0.2">
      <c r="A137" s="52">
        <v>42545</v>
      </c>
      <c r="B137" s="53" t="s">
        <v>555</v>
      </c>
      <c r="C137" s="53" t="str">
        <f t="shared" si="4"/>
        <v>PISTACHE</v>
      </c>
      <c r="D137" s="53" t="s">
        <v>563</v>
      </c>
      <c r="E137" s="53"/>
      <c r="F137" s="53">
        <v>24</v>
      </c>
      <c r="G137">
        <f t="shared" si="5"/>
        <v>-24</v>
      </c>
    </row>
    <row r="138" spans="1:7" x14ac:dyDescent="0.2">
      <c r="A138" s="52">
        <v>42546</v>
      </c>
      <c r="B138" s="53" t="s">
        <v>572</v>
      </c>
      <c r="C138" s="53" t="str">
        <f t="shared" si="4"/>
        <v>NOIX</v>
      </c>
      <c r="D138" s="53" t="s">
        <v>593</v>
      </c>
      <c r="E138" s="53">
        <v>236</v>
      </c>
      <c r="F138" s="53"/>
      <c r="G138">
        <f t="shared" si="5"/>
        <v>236</v>
      </c>
    </row>
    <row r="139" spans="1:7" x14ac:dyDescent="0.2">
      <c r="A139" s="52">
        <v>42546</v>
      </c>
      <c r="B139" s="53" t="s">
        <v>543</v>
      </c>
      <c r="C139" s="53" t="str">
        <f t="shared" si="4"/>
        <v>AMANDE</v>
      </c>
      <c r="D139" s="53" t="s">
        <v>590</v>
      </c>
      <c r="E139" s="53"/>
      <c r="F139" s="53">
        <v>30</v>
      </c>
      <c r="G139">
        <f t="shared" si="5"/>
        <v>-30</v>
      </c>
    </row>
    <row r="140" spans="1:7" x14ac:dyDescent="0.2">
      <c r="A140" s="52">
        <v>42547</v>
      </c>
      <c r="B140" s="53" t="s">
        <v>572</v>
      </c>
      <c r="C140" s="53" t="str">
        <f t="shared" si="4"/>
        <v>NOIX</v>
      </c>
      <c r="D140" s="53" t="s">
        <v>573</v>
      </c>
      <c r="E140" s="53"/>
      <c r="F140" s="53">
        <v>15</v>
      </c>
      <c r="G140">
        <f t="shared" si="5"/>
        <v>-15</v>
      </c>
    </row>
    <row r="141" spans="1:7" x14ac:dyDescent="0.2">
      <c r="A141" s="52">
        <v>42548</v>
      </c>
      <c r="B141" s="53" t="s">
        <v>555</v>
      </c>
      <c r="C141" s="53" t="str">
        <f t="shared" si="4"/>
        <v>PISTACHE</v>
      </c>
      <c r="D141" s="53" t="s">
        <v>556</v>
      </c>
      <c r="E141" s="53"/>
      <c r="F141" s="53">
        <v>13</v>
      </c>
      <c r="G141">
        <f t="shared" si="5"/>
        <v>-13</v>
      </c>
    </row>
    <row r="142" spans="1:7" x14ac:dyDescent="0.2">
      <c r="A142" s="52">
        <v>42548</v>
      </c>
      <c r="B142" s="53" t="s">
        <v>543</v>
      </c>
      <c r="C142" s="53" t="str">
        <f t="shared" si="4"/>
        <v>AMANDE</v>
      </c>
      <c r="D142" s="53" t="s">
        <v>594</v>
      </c>
      <c r="E142" s="53">
        <v>202</v>
      </c>
      <c r="F142" s="53"/>
      <c r="G142">
        <f t="shared" si="5"/>
        <v>202</v>
      </c>
    </row>
    <row r="143" spans="1:7" x14ac:dyDescent="0.2">
      <c r="A143" s="52">
        <v>42548</v>
      </c>
      <c r="B143" s="53" t="s">
        <v>555</v>
      </c>
      <c r="C143" s="53" t="str">
        <f t="shared" si="4"/>
        <v>PISTACHE</v>
      </c>
      <c r="D143" s="53" t="s">
        <v>556</v>
      </c>
      <c r="E143" s="53"/>
      <c r="F143" s="53">
        <v>12</v>
      </c>
      <c r="G143">
        <f t="shared" si="5"/>
        <v>-12</v>
      </c>
    </row>
    <row r="144" spans="1:7" x14ac:dyDescent="0.2">
      <c r="A144" s="52">
        <v>42549</v>
      </c>
      <c r="B144" s="53" t="s">
        <v>537</v>
      </c>
      <c r="C144" s="53" t="str">
        <f t="shared" si="4"/>
        <v>PISTACHE</v>
      </c>
      <c r="D144" s="53" t="s">
        <v>595</v>
      </c>
      <c r="E144" s="53">
        <v>109</v>
      </c>
      <c r="F144" s="53"/>
      <c r="G144">
        <f t="shared" si="5"/>
        <v>109</v>
      </c>
    </row>
    <row r="145" spans="1:7" x14ac:dyDescent="0.2">
      <c r="A145" s="52">
        <v>42549</v>
      </c>
      <c r="B145" s="53" t="s">
        <v>543</v>
      </c>
      <c r="C145" s="53" t="str">
        <f t="shared" si="4"/>
        <v>AMANDE</v>
      </c>
      <c r="D145" s="53" t="s">
        <v>590</v>
      </c>
      <c r="E145" s="53"/>
      <c r="F145" s="53">
        <v>7</v>
      </c>
      <c r="G145">
        <f t="shared" si="5"/>
        <v>-7</v>
      </c>
    </row>
    <row r="146" spans="1:7" x14ac:dyDescent="0.2">
      <c r="A146" s="52">
        <v>42552</v>
      </c>
      <c r="B146" s="53" t="s">
        <v>547</v>
      </c>
      <c r="C146" s="53" t="str">
        <f t="shared" si="4"/>
        <v>NOISETTE</v>
      </c>
      <c r="D146" s="53" t="s">
        <v>574</v>
      </c>
      <c r="E146" s="53"/>
      <c r="F146" s="53">
        <v>36</v>
      </c>
      <c r="G146">
        <f t="shared" si="5"/>
        <v>-36</v>
      </c>
    </row>
    <row r="147" spans="1:7" x14ac:dyDescent="0.2">
      <c r="A147" s="52">
        <v>42552</v>
      </c>
      <c r="B147" s="53" t="s">
        <v>552</v>
      </c>
      <c r="C147" s="53" t="str">
        <f t="shared" si="4"/>
        <v>AMANDE</v>
      </c>
      <c r="D147" s="53" t="s">
        <v>585</v>
      </c>
      <c r="E147" s="53"/>
      <c r="F147" s="53">
        <v>41</v>
      </c>
      <c r="G147">
        <f t="shared" si="5"/>
        <v>-41</v>
      </c>
    </row>
    <row r="148" spans="1:7" x14ac:dyDescent="0.2">
      <c r="A148" s="52">
        <v>42552</v>
      </c>
      <c r="B148" s="53" t="s">
        <v>565</v>
      </c>
      <c r="C148" s="53" t="str">
        <f t="shared" si="4"/>
        <v>NOISETTE</v>
      </c>
      <c r="D148" s="53" t="s">
        <v>575</v>
      </c>
      <c r="E148" s="53"/>
      <c r="F148" s="53">
        <v>19</v>
      </c>
      <c r="G148">
        <f t="shared" si="5"/>
        <v>-19</v>
      </c>
    </row>
    <row r="149" spans="1:7" x14ac:dyDescent="0.2">
      <c r="A149" s="52">
        <v>42552</v>
      </c>
      <c r="B149" s="53" t="s">
        <v>543</v>
      </c>
      <c r="C149" s="53" t="str">
        <f t="shared" si="4"/>
        <v>AMANDE</v>
      </c>
      <c r="D149" s="53" t="s">
        <v>594</v>
      </c>
      <c r="E149" s="53"/>
      <c r="F149" s="53">
        <v>40</v>
      </c>
      <c r="G149">
        <f t="shared" si="5"/>
        <v>-40</v>
      </c>
    </row>
    <row r="150" spans="1:7" x14ac:dyDescent="0.2">
      <c r="A150" s="52">
        <v>42553</v>
      </c>
      <c r="B150" s="53" t="s">
        <v>565</v>
      </c>
      <c r="C150" s="53" t="str">
        <f t="shared" si="4"/>
        <v>NOISETTE</v>
      </c>
      <c r="D150" s="53" t="s">
        <v>566</v>
      </c>
      <c r="E150" s="53"/>
      <c r="F150" s="53">
        <v>16</v>
      </c>
      <c r="G150">
        <f t="shared" si="5"/>
        <v>-16</v>
      </c>
    </row>
    <row r="151" spans="1:7" x14ac:dyDescent="0.2">
      <c r="A151" s="52">
        <v>42554</v>
      </c>
      <c r="B151" s="53" t="s">
        <v>561</v>
      </c>
      <c r="C151" s="53" t="str">
        <f t="shared" si="4"/>
        <v>NOIX</v>
      </c>
      <c r="D151" s="53" t="s">
        <v>577</v>
      </c>
      <c r="E151" s="53"/>
      <c r="F151" s="53">
        <v>10</v>
      </c>
      <c r="G151">
        <f t="shared" si="5"/>
        <v>-10</v>
      </c>
    </row>
    <row r="152" spans="1:7" x14ac:dyDescent="0.2">
      <c r="A152" s="52">
        <v>42554</v>
      </c>
      <c r="B152" s="53" t="s">
        <v>543</v>
      </c>
      <c r="C152" s="53" t="str">
        <f t="shared" si="4"/>
        <v>AMANDE</v>
      </c>
      <c r="D152" s="53" t="s">
        <v>594</v>
      </c>
      <c r="E152" s="53"/>
      <c r="F152" s="53">
        <v>34</v>
      </c>
      <c r="G152">
        <f t="shared" si="5"/>
        <v>-34</v>
      </c>
    </row>
    <row r="153" spans="1:7" x14ac:dyDescent="0.2">
      <c r="A153" s="52">
        <v>42555</v>
      </c>
      <c r="B153" s="53" t="s">
        <v>572</v>
      </c>
      <c r="C153" s="53" t="str">
        <f t="shared" si="4"/>
        <v>NOIX</v>
      </c>
      <c r="D153" s="53" t="s">
        <v>583</v>
      </c>
      <c r="E153" s="53"/>
      <c r="F153" s="53">
        <v>39</v>
      </c>
      <c r="G153">
        <f t="shared" si="5"/>
        <v>-39</v>
      </c>
    </row>
    <row r="154" spans="1:7" x14ac:dyDescent="0.2">
      <c r="A154" s="52">
        <v>42556</v>
      </c>
      <c r="B154" s="53" t="s">
        <v>543</v>
      </c>
      <c r="C154" s="53" t="str">
        <f t="shared" si="4"/>
        <v>AMANDE</v>
      </c>
      <c r="D154" s="53" t="s">
        <v>594</v>
      </c>
      <c r="E154" s="53"/>
      <c r="F154" s="53">
        <v>15</v>
      </c>
      <c r="G154">
        <f t="shared" si="5"/>
        <v>-15</v>
      </c>
    </row>
    <row r="155" spans="1:7" x14ac:dyDescent="0.2">
      <c r="A155" s="52">
        <v>42559</v>
      </c>
      <c r="B155" s="53" t="s">
        <v>561</v>
      </c>
      <c r="C155" s="53" t="str">
        <f t="shared" si="4"/>
        <v>NOIX</v>
      </c>
      <c r="D155" s="53" t="s">
        <v>576</v>
      </c>
      <c r="E155" s="53"/>
      <c r="F155" s="53">
        <v>12</v>
      </c>
      <c r="G155">
        <f t="shared" si="5"/>
        <v>-12</v>
      </c>
    </row>
    <row r="156" spans="1:7" x14ac:dyDescent="0.2">
      <c r="A156" s="52">
        <v>42559</v>
      </c>
      <c r="B156" s="53" t="s">
        <v>545</v>
      </c>
      <c r="C156" s="53" t="str">
        <f t="shared" si="4"/>
        <v>AMANDE</v>
      </c>
      <c r="D156" s="53" t="s">
        <v>580</v>
      </c>
      <c r="E156" s="53"/>
      <c r="F156" s="53">
        <v>19</v>
      </c>
      <c r="G156">
        <f t="shared" si="5"/>
        <v>-19</v>
      </c>
    </row>
    <row r="157" spans="1:7" x14ac:dyDescent="0.2">
      <c r="A157" s="52">
        <v>42561</v>
      </c>
      <c r="B157" s="53" t="s">
        <v>561</v>
      </c>
      <c r="C157" s="53" t="str">
        <f t="shared" si="4"/>
        <v>NOIX</v>
      </c>
      <c r="D157" s="53" t="s">
        <v>577</v>
      </c>
      <c r="E157" s="53"/>
      <c r="F157" s="53">
        <v>18</v>
      </c>
      <c r="G157">
        <f t="shared" si="5"/>
        <v>-18</v>
      </c>
    </row>
    <row r="158" spans="1:7" x14ac:dyDescent="0.2">
      <c r="A158" s="52">
        <v>42562</v>
      </c>
      <c r="B158" s="53" t="s">
        <v>543</v>
      </c>
      <c r="C158" s="53" t="str">
        <f t="shared" si="4"/>
        <v>AMANDE</v>
      </c>
      <c r="D158" s="53" t="s">
        <v>590</v>
      </c>
      <c r="E158" s="53"/>
      <c r="F158" s="53">
        <v>9</v>
      </c>
      <c r="G158">
        <f t="shared" si="5"/>
        <v>-9</v>
      </c>
    </row>
    <row r="159" spans="1:7" x14ac:dyDescent="0.2">
      <c r="A159" s="52">
        <v>42566</v>
      </c>
      <c r="B159" s="53" t="s">
        <v>535</v>
      </c>
      <c r="C159" s="53" t="str">
        <f t="shared" si="4"/>
        <v>AMANDE</v>
      </c>
      <c r="D159" s="53" t="s">
        <v>578</v>
      </c>
      <c r="E159" s="53"/>
      <c r="F159" s="53">
        <v>7</v>
      </c>
      <c r="G159">
        <f t="shared" si="5"/>
        <v>-7</v>
      </c>
    </row>
    <row r="160" spans="1:7" x14ac:dyDescent="0.2">
      <c r="A160" s="52">
        <v>42566</v>
      </c>
      <c r="B160" s="53" t="s">
        <v>565</v>
      </c>
      <c r="C160" s="53" t="str">
        <f t="shared" si="4"/>
        <v>NOISETTE</v>
      </c>
      <c r="D160" s="53" t="s">
        <v>579</v>
      </c>
      <c r="E160" s="53"/>
      <c r="F160" s="53">
        <v>15</v>
      </c>
      <c r="G160">
        <f t="shared" si="5"/>
        <v>-15</v>
      </c>
    </row>
    <row r="161" spans="1:7" x14ac:dyDescent="0.2">
      <c r="A161" s="52">
        <v>42566</v>
      </c>
      <c r="B161" s="53" t="s">
        <v>539</v>
      </c>
      <c r="C161" s="53" t="str">
        <f t="shared" si="4"/>
        <v>AMANDE</v>
      </c>
      <c r="D161" s="53" t="s">
        <v>592</v>
      </c>
      <c r="E161" s="53"/>
      <c r="F161" s="53">
        <v>24</v>
      </c>
      <c r="G161">
        <f t="shared" si="5"/>
        <v>-24</v>
      </c>
    </row>
    <row r="162" spans="1:7" x14ac:dyDescent="0.2">
      <c r="A162" s="52">
        <v>42567</v>
      </c>
      <c r="B162" s="53" t="s">
        <v>537</v>
      </c>
      <c r="C162" s="53" t="str">
        <f t="shared" si="4"/>
        <v>PISTACHE</v>
      </c>
      <c r="D162" s="53" t="s">
        <v>595</v>
      </c>
      <c r="E162" s="53"/>
      <c r="F162" s="53">
        <v>47</v>
      </c>
      <c r="G162">
        <f t="shared" si="5"/>
        <v>-47</v>
      </c>
    </row>
    <row r="163" spans="1:7" x14ac:dyDescent="0.2">
      <c r="A163" s="52">
        <v>42567</v>
      </c>
      <c r="B163" s="53" t="s">
        <v>535</v>
      </c>
      <c r="C163" s="53" t="str">
        <f t="shared" si="4"/>
        <v>AMANDE</v>
      </c>
      <c r="D163" s="53" t="s">
        <v>551</v>
      </c>
      <c r="E163" s="53"/>
      <c r="F163" s="53">
        <v>15</v>
      </c>
      <c r="G163">
        <f t="shared" si="5"/>
        <v>-15</v>
      </c>
    </row>
    <row r="164" spans="1:7" x14ac:dyDescent="0.2">
      <c r="A164" s="52">
        <v>42568</v>
      </c>
      <c r="B164" s="53" t="s">
        <v>535</v>
      </c>
      <c r="C164" s="53" t="str">
        <f t="shared" si="4"/>
        <v>AMANDE</v>
      </c>
      <c r="D164" s="53" t="s">
        <v>596</v>
      </c>
      <c r="E164" s="53">
        <v>94</v>
      </c>
      <c r="F164" s="53"/>
      <c r="G164">
        <f t="shared" si="5"/>
        <v>94</v>
      </c>
    </row>
    <row r="165" spans="1:7" x14ac:dyDescent="0.2">
      <c r="A165" s="52">
        <v>42568</v>
      </c>
      <c r="B165" s="53" t="s">
        <v>539</v>
      </c>
      <c r="C165" s="53" t="str">
        <f t="shared" si="4"/>
        <v>AMANDE</v>
      </c>
      <c r="D165" s="53" t="s">
        <v>592</v>
      </c>
      <c r="E165" s="53"/>
      <c r="F165" s="53">
        <v>28</v>
      </c>
      <c r="G165">
        <f t="shared" si="5"/>
        <v>-28</v>
      </c>
    </row>
    <row r="166" spans="1:7" x14ac:dyDescent="0.2">
      <c r="A166" s="52">
        <v>42570</v>
      </c>
      <c r="B166" s="53" t="s">
        <v>539</v>
      </c>
      <c r="C166" s="53" t="str">
        <f t="shared" si="4"/>
        <v>AMANDE</v>
      </c>
      <c r="D166" s="53" t="s">
        <v>592</v>
      </c>
      <c r="E166" s="53"/>
      <c r="F166" s="53">
        <v>27</v>
      </c>
      <c r="G166">
        <f t="shared" si="5"/>
        <v>-27</v>
      </c>
    </row>
    <row r="167" spans="1:7" x14ac:dyDescent="0.2">
      <c r="A167" s="52">
        <v>42571</v>
      </c>
      <c r="B167" s="53" t="s">
        <v>555</v>
      </c>
      <c r="C167" s="53" t="str">
        <f t="shared" si="4"/>
        <v>PISTACHE</v>
      </c>
      <c r="D167" s="53" t="s">
        <v>582</v>
      </c>
      <c r="E167" s="53"/>
      <c r="F167" s="53">
        <v>32</v>
      </c>
      <c r="G167">
        <f t="shared" si="5"/>
        <v>-32</v>
      </c>
    </row>
    <row r="168" spans="1:7" x14ac:dyDescent="0.2">
      <c r="A168" s="52">
        <v>42573</v>
      </c>
      <c r="B168" s="53" t="s">
        <v>552</v>
      </c>
      <c r="C168" s="53" t="str">
        <f t="shared" si="4"/>
        <v>AMANDE</v>
      </c>
      <c r="D168" s="53" t="s">
        <v>585</v>
      </c>
      <c r="E168" s="53"/>
      <c r="F168" s="53">
        <v>14</v>
      </c>
      <c r="G168">
        <f t="shared" si="5"/>
        <v>-14</v>
      </c>
    </row>
    <row r="169" spans="1:7" x14ac:dyDescent="0.2">
      <c r="A169" s="52">
        <v>42573</v>
      </c>
      <c r="B169" s="53" t="s">
        <v>543</v>
      </c>
      <c r="C169" s="53" t="str">
        <f t="shared" si="4"/>
        <v>AMANDE</v>
      </c>
      <c r="D169" s="53" t="s">
        <v>590</v>
      </c>
      <c r="E169" s="53"/>
      <c r="F169" s="53">
        <v>16</v>
      </c>
      <c r="G169">
        <f t="shared" si="5"/>
        <v>-16</v>
      </c>
    </row>
    <row r="170" spans="1:7" x14ac:dyDescent="0.2">
      <c r="A170" s="52">
        <v>42575</v>
      </c>
      <c r="B170" s="53" t="s">
        <v>535</v>
      </c>
      <c r="C170" s="53" t="str">
        <f t="shared" si="4"/>
        <v>AMANDE</v>
      </c>
      <c r="D170" s="53" t="s">
        <v>578</v>
      </c>
      <c r="E170" s="53"/>
      <c r="F170" s="53">
        <v>23</v>
      </c>
      <c r="G170">
        <f t="shared" si="5"/>
        <v>-23</v>
      </c>
    </row>
    <row r="171" spans="1:7" x14ac:dyDescent="0.2">
      <c r="A171" s="52">
        <v>42584</v>
      </c>
      <c r="B171" s="53" t="s">
        <v>545</v>
      </c>
      <c r="C171" s="53" t="str">
        <f t="shared" si="4"/>
        <v>AMANDE</v>
      </c>
      <c r="D171" s="53" t="s">
        <v>580</v>
      </c>
      <c r="E171" s="53"/>
      <c r="F171" s="53">
        <v>30</v>
      </c>
      <c r="G171">
        <f t="shared" si="5"/>
        <v>-30</v>
      </c>
    </row>
    <row r="172" spans="1:7" x14ac:dyDescent="0.2">
      <c r="A172" s="52">
        <v>42589</v>
      </c>
      <c r="B172" s="53" t="s">
        <v>572</v>
      </c>
      <c r="C172" s="53" t="str">
        <f t="shared" si="4"/>
        <v>NOIX</v>
      </c>
      <c r="D172" s="53" t="s">
        <v>593</v>
      </c>
      <c r="E172" s="53"/>
      <c r="F172" s="53">
        <v>15</v>
      </c>
      <c r="G172">
        <f t="shared" si="5"/>
        <v>-15</v>
      </c>
    </row>
    <row r="173" spans="1:7" x14ac:dyDescent="0.2">
      <c r="A173" s="52">
        <v>42589</v>
      </c>
      <c r="B173" s="53" t="s">
        <v>555</v>
      </c>
      <c r="C173" s="53" t="str">
        <f t="shared" si="4"/>
        <v>PISTACHE</v>
      </c>
      <c r="D173" s="53" t="s">
        <v>582</v>
      </c>
      <c r="E173" s="53"/>
      <c r="F173" s="53">
        <v>22</v>
      </c>
      <c r="G173">
        <f t="shared" si="5"/>
        <v>-22</v>
      </c>
    </row>
    <row r="174" spans="1:7" x14ac:dyDescent="0.2">
      <c r="A174" s="52">
        <v>42589</v>
      </c>
      <c r="B174" s="53" t="s">
        <v>555</v>
      </c>
      <c r="C174" s="53" t="str">
        <f t="shared" si="4"/>
        <v>PISTACHE</v>
      </c>
      <c r="D174" s="53" t="s">
        <v>582</v>
      </c>
      <c r="E174" s="53"/>
      <c r="F174" s="53">
        <v>30</v>
      </c>
      <c r="G174">
        <f t="shared" si="5"/>
        <v>-30</v>
      </c>
    </row>
    <row r="175" spans="1:7" x14ac:dyDescent="0.2">
      <c r="A175" s="52">
        <v>42590</v>
      </c>
      <c r="B175" s="53" t="s">
        <v>561</v>
      </c>
      <c r="C175" s="53" t="str">
        <f t="shared" si="4"/>
        <v>NOIX</v>
      </c>
      <c r="D175" s="53" t="s">
        <v>589</v>
      </c>
      <c r="E175" s="53"/>
      <c r="F175" s="53">
        <v>5</v>
      </c>
      <c r="G175">
        <f t="shared" si="5"/>
        <v>-5</v>
      </c>
    </row>
    <row r="176" spans="1:7" x14ac:dyDescent="0.2">
      <c r="A176" s="52">
        <v>42591</v>
      </c>
      <c r="B176" s="53" t="s">
        <v>561</v>
      </c>
      <c r="C176" s="53" t="str">
        <f t="shared" si="4"/>
        <v>NOIX</v>
      </c>
      <c r="D176" s="53" t="s">
        <v>562</v>
      </c>
      <c r="E176" s="53"/>
      <c r="F176" s="53">
        <v>10</v>
      </c>
      <c r="G176">
        <f t="shared" si="5"/>
        <v>-10</v>
      </c>
    </row>
    <row r="177" spans="1:7" x14ac:dyDescent="0.2">
      <c r="A177" s="52">
        <v>42592</v>
      </c>
      <c r="B177" s="53" t="s">
        <v>565</v>
      </c>
      <c r="C177" s="53" t="str">
        <f t="shared" si="4"/>
        <v>NOISETTE</v>
      </c>
      <c r="D177" s="53" t="s">
        <v>579</v>
      </c>
      <c r="E177" s="53"/>
      <c r="F177" s="53">
        <v>22</v>
      </c>
      <c r="G177">
        <f t="shared" si="5"/>
        <v>-22</v>
      </c>
    </row>
    <row r="178" spans="1:7" x14ac:dyDescent="0.2">
      <c r="A178" s="52">
        <v>42594</v>
      </c>
      <c r="B178" s="53" t="s">
        <v>555</v>
      </c>
      <c r="C178" s="53" t="str">
        <f t="shared" si="4"/>
        <v>PISTACHE</v>
      </c>
      <c r="D178" s="53" t="s">
        <v>582</v>
      </c>
      <c r="E178" s="53"/>
      <c r="F178" s="53">
        <v>16</v>
      </c>
      <c r="G178">
        <f t="shared" si="5"/>
        <v>-16</v>
      </c>
    </row>
    <row r="179" spans="1:7" x14ac:dyDescent="0.2">
      <c r="A179" s="52">
        <v>42595</v>
      </c>
      <c r="B179" s="53" t="s">
        <v>552</v>
      </c>
      <c r="C179" s="53" t="str">
        <f t="shared" si="4"/>
        <v>AMANDE</v>
      </c>
      <c r="D179" s="53" t="s">
        <v>587</v>
      </c>
      <c r="E179" s="53"/>
      <c r="F179" s="53">
        <v>13</v>
      </c>
      <c r="G179">
        <f t="shared" si="5"/>
        <v>-13</v>
      </c>
    </row>
    <row r="180" spans="1:7" x14ac:dyDescent="0.2">
      <c r="A180" s="52">
        <v>42595</v>
      </c>
      <c r="B180" s="53" t="s">
        <v>572</v>
      </c>
      <c r="C180" s="53" t="str">
        <f t="shared" si="4"/>
        <v>NOIX</v>
      </c>
      <c r="D180" s="53" t="s">
        <v>584</v>
      </c>
      <c r="E180" s="53"/>
      <c r="F180" s="53">
        <v>12</v>
      </c>
      <c r="G180">
        <f t="shared" si="5"/>
        <v>-12</v>
      </c>
    </row>
    <row r="181" spans="1:7" x14ac:dyDescent="0.2">
      <c r="A181" s="52">
        <v>42596</v>
      </c>
      <c r="B181" s="53" t="s">
        <v>552</v>
      </c>
      <c r="C181" s="53" t="str">
        <f t="shared" si="4"/>
        <v>AMANDE</v>
      </c>
      <c r="D181" s="53" t="s">
        <v>571</v>
      </c>
      <c r="E181" s="53"/>
      <c r="F181" s="53">
        <v>13</v>
      </c>
      <c r="G181">
        <f t="shared" si="5"/>
        <v>-13</v>
      </c>
    </row>
    <row r="182" spans="1:7" x14ac:dyDescent="0.2">
      <c r="A182" s="52">
        <v>42596</v>
      </c>
      <c r="B182" s="53" t="s">
        <v>572</v>
      </c>
      <c r="C182" s="53" t="str">
        <f t="shared" si="4"/>
        <v>NOIX</v>
      </c>
      <c r="D182" s="53" t="s">
        <v>573</v>
      </c>
      <c r="E182" s="53"/>
      <c r="F182" s="53">
        <v>38</v>
      </c>
      <c r="G182">
        <f t="shared" si="5"/>
        <v>-38</v>
      </c>
    </row>
    <row r="183" spans="1:7" x14ac:dyDescent="0.2">
      <c r="A183" s="52">
        <v>42599</v>
      </c>
      <c r="B183" s="53" t="s">
        <v>572</v>
      </c>
      <c r="C183" s="53" t="str">
        <f t="shared" si="4"/>
        <v>NOIX</v>
      </c>
      <c r="D183" s="53" t="s">
        <v>583</v>
      </c>
      <c r="E183" s="53"/>
      <c r="F183" s="53">
        <v>44</v>
      </c>
      <c r="G183">
        <f t="shared" si="5"/>
        <v>-44</v>
      </c>
    </row>
    <row r="184" spans="1:7" x14ac:dyDescent="0.2">
      <c r="A184" s="52">
        <v>42599</v>
      </c>
      <c r="B184" s="53" t="s">
        <v>547</v>
      </c>
      <c r="C184" s="53" t="str">
        <f t="shared" si="4"/>
        <v>NOISETTE</v>
      </c>
      <c r="D184" s="53" t="s">
        <v>574</v>
      </c>
      <c r="E184" s="53"/>
      <c r="F184" s="53">
        <v>16</v>
      </c>
      <c r="G184">
        <f t="shared" si="5"/>
        <v>-16</v>
      </c>
    </row>
    <row r="185" spans="1:7" x14ac:dyDescent="0.2">
      <c r="A185" s="52">
        <v>42601</v>
      </c>
      <c r="B185" s="53" t="s">
        <v>549</v>
      </c>
      <c r="C185" s="53" t="str">
        <f t="shared" si="4"/>
        <v>NOIX</v>
      </c>
      <c r="D185" s="53" t="s">
        <v>588</v>
      </c>
      <c r="E185" s="53"/>
      <c r="F185" s="53">
        <v>9</v>
      </c>
      <c r="G185">
        <f t="shared" si="5"/>
        <v>-9</v>
      </c>
    </row>
    <row r="186" spans="1:7" x14ac:dyDescent="0.2">
      <c r="A186" s="52">
        <v>42601</v>
      </c>
      <c r="B186" s="53" t="s">
        <v>555</v>
      </c>
      <c r="C186" s="53" t="str">
        <f t="shared" si="4"/>
        <v>PISTACHE</v>
      </c>
      <c r="D186" s="53" t="s">
        <v>591</v>
      </c>
      <c r="E186" s="53"/>
      <c r="F186" s="53">
        <v>8</v>
      </c>
      <c r="G186">
        <f t="shared" si="5"/>
        <v>-8</v>
      </c>
    </row>
    <row r="187" spans="1:7" x14ac:dyDescent="0.2">
      <c r="A187" s="52">
        <v>42601</v>
      </c>
      <c r="B187" s="53" t="s">
        <v>565</v>
      </c>
      <c r="C187" s="53" t="str">
        <f t="shared" si="4"/>
        <v>NOISETTE</v>
      </c>
      <c r="D187" s="53" t="s">
        <v>586</v>
      </c>
      <c r="E187" s="53"/>
      <c r="F187" s="53">
        <v>50</v>
      </c>
      <c r="G187">
        <f t="shared" si="5"/>
        <v>-50</v>
      </c>
    </row>
    <row r="188" spans="1:7" x14ac:dyDescent="0.2">
      <c r="A188" s="52">
        <v>42602</v>
      </c>
      <c r="B188" s="53" t="s">
        <v>537</v>
      </c>
      <c r="C188" s="53" t="str">
        <f t="shared" si="4"/>
        <v>PISTACHE</v>
      </c>
      <c r="D188" s="53" t="s">
        <v>595</v>
      </c>
      <c r="E188" s="53"/>
      <c r="F188" s="53">
        <v>2</v>
      </c>
      <c r="G188">
        <f t="shared" si="5"/>
        <v>-2</v>
      </c>
    </row>
    <row r="189" spans="1:7" x14ac:dyDescent="0.2">
      <c r="A189" s="52">
        <v>42608</v>
      </c>
      <c r="B189" s="53" t="s">
        <v>549</v>
      </c>
      <c r="C189" s="53" t="str">
        <f t="shared" si="4"/>
        <v>NOIX</v>
      </c>
      <c r="D189" s="53" t="s">
        <v>581</v>
      </c>
      <c r="E189" s="53"/>
      <c r="F189" s="53">
        <v>12</v>
      </c>
      <c r="G189">
        <f t="shared" si="5"/>
        <v>-12</v>
      </c>
    </row>
    <row r="190" spans="1:7" x14ac:dyDescent="0.2">
      <c r="A190" s="52">
        <v>42608</v>
      </c>
      <c r="B190" s="53" t="s">
        <v>549</v>
      </c>
      <c r="C190" s="53" t="str">
        <f t="shared" si="4"/>
        <v>NOIX</v>
      </c>
      <c r="D190" s="53" t="s">
        <v>588</v>
      </c>
      <c r="E190" s="53"/>
      <c r="F190" s="53">
        <v>18</v>
      </c>
      <c r="G190">
        <f t="shared" si="5"/>
        <v>-18</v>
      </c>
    </row>
    <row r="191" spans="1:7" x14ac:dyDescent="0.2">
      <c r="A191" s="52">
        <v>42609</v>
      </c>
      <c r="B191" s="53" t="s">
        <v>537</v>
      </c>
      <c r="C191" s="53" t="str">
        <f t="shared" si="4"/>
        <v>PISTACHE</v>
      </c>
      <c r="D191" s="53" t="s">
        <v>597</v>
      </c>
      <c r="E191" s="53">
        <v>154</v>
      </c>
      <c r="F191" s="53"/>
      <c r="G191">
        <f t="shared" si="5"/>
        <v>154</v>
      </c>
    </row>
    <row r="192" spans="1:7" x14ac:dyDescent="0.2">
      <c r="A192" s="52">
        <v>42610</v>
      </c>
      <c r="B192" s="53" t="s">
        <v>549</v>
      </c>
      <c r="C192" s="53" t="str">
        <f t="shared" si="4"/>
        <v>NOIX</v>
      </c>
      <c r="D192" s="53" t="s">
        <v>598</v>
      </c>
      <c r="E192" s="53">
        <v>179</v>
      </c>
      <c r="F192" s="53"/>
      <c r="G192">
        <f t="shared" si="5"/>
        <v>179</v>
      </c>
    </row>
    <row r="193" spans="1:7" x14ac:dyDescent="0.2">
      <c r="A193" s="52">
        <v>42611</v>
      </c>
      <c r="B193" s="53" t="s">
        <v>549</v>
      </c>
      <c r="C193" s="53" t="str">
        <f t="shared" si="4"/>
        <v>NOIX</v>
      </c>
      <c r="D193" s="53" t="s">
        <v>599</v>
      </c>
      <c r="E193" s="53">
        <v>149</v>
      </c>
      <c r="F193" s="53"/>
      <c r="G193">
        <f t="shared" si="5"/>
        <v>149</v>
      </c>
    </row>
    <row r="194" spans="1:7" x14ac:dyDescent="0.2">
      <c r="A194" s="52">
        <v>42612</v>
      </c>
      <c r="B194" s="53" t="s">
        <v>561</v>
      </c>
      <c r="C194" s="53" t="str">
        <f t="shared" si="4"/>
        <v>NOIX</v>
      </c>
      <c r="D194" s="53" t="s">
        <v>589</v>
      </c>
      <c r="E194" s="53"/>
      <c r="F194" s="53">
        <v>32</v>
      </c>
      <c r="G194">
        <f t="shared" si="5"/>
        <v>-32</v>
      </c>
    </row>
    <row r="195" spans="1:7" x14ac:dyDescent="0.2">
      <c r="A195" s="52">
        <v>42612</v>
      </c>
      <c r="B195" s="53" t="s">
        <v>537</v>
      </c>
      <c r="C195" s="53" t="str">
        <f t="shared" ref="C195:C216" si="6">LEFT(B195,SEARCH(" ",B195)-1)</f>
        <v>PISTACHE</v>
      </c>
      <c r="D195" s="53" t="s">
        <v>595</v>
      </c>
      <c r="E195" s="53"/>
      <c r="F195" s="53">
        <v>19</v>
      </c>
      <c r="G195">
        <f t="shared" ref="G195:G216" si="7">E195-F195</f>
        <v>-19</v>
      </c>
    </row>
    <row r="196" spans="1:7" x14ac:dyDescent="0.2">
      <c r="A196" s="52">
        <v>42618</v>
      </c>
      <c r="B196" s="53" t="s">
        <v>572</v>
      </c>
      <c r="C196" s="53" t="str">
        <f t="shared" si="6"/>
        <v>NOIX</v>
      </c>
      <c r="D196" s="53" t="s">
        <v>584</v>
      </c>
      <c r="E196" s="53"/>
      <c r="F196" s="53">
        <v>9</v>
      </c>
      <c r="G196">
        <f t="shared" si="7"/>
        <v>-9</v>
      </c>
    </row>
    <row r="197" spans="1:7" x14ac:dyDescent="0.2">
      <c r="A197" s="52">
        <v>42620</v>
      </c>
      <c r="B197" s="53" t="s">
        <v>552</v>
      </c>
      <c r="C197" s="53" t="str">
        <f t="shared" si="6"/>
        <v>AMANDE</v>
      </c>
      <c r="D197" s="53" t="s">
        <v>587</v>
      </c>
      <c r="E197" s="53"/>
      <c r="F197" s="53">
        <v>5</v>
      </c>
      <c r="G197">
        <f t="shared" si="7"/>
        <v>-5</v>
      </c>
    </row>
    <row r="198" spans="1:7" x14ac:dyDescent="0.2">
      <c r="A198" s="52">
        <v>42622</v>
      </c>
      <c r="B198" s="53" t="s">
        <v>565</v>
      </c>
      <c r="C198" s="53" t="str">
        <f t="shared" si="6"/>
        <v>NOISETTE</v>
      </c>
      <c r="D198" s="53" t="s">
        <v>575</v>
      </c>
      <c r="E198" s="53"/>
      <c r="F198" s="53">
        <v>37</v>
      </c>
      <c r="G198">
        <f t="shared" si="7"/>
        <v>-37</v>
      </c>
    </row>
    <row r="199" spans="1:7" x14ac:dyDescent="0.2">
      <c r="A199" s="52">
        <v>42622</v>
      </c>
      <c r="B199" s="53" t="s">
        <v>552</v>
      </c>
      <c r="C199" s="53" t="str">
        <f t="shared" si="6"/>
        <v>AMANDE</v>
      </c>
      <c r="D199" s="53" t="s">
        <v>585</v>
      </c>
      <c r="E199" s="53"/>
      <c r="F199" s="53">
        <v>19</v>
      </c>
      <c r="G199">
        <f t="shared" si="7"/>
        <v>-19</v>
      </c>
    </row>
    <row r="200" spans="1:7" x14ac:dyDescent="0.2">
      <c r="A200" s="52">
        <v>42623</v>
      </c>
      <c r="B200" s="53" t="s">
        <v>561</v>
      </c>
      <c r="C200" s="53" t="str">
        <f t="shared" si="6"/>
        <v>NOIX</v>
      </c>
      <c r="D200" s="53" t="s">
        <v>589</v>
      </c>
      <c r="E200" s="53"/>
      <c r="F200" s="53">
        <v>27</v>
      </c>
      <c r="G200">
        <f t="shared" si="7"/>
        <v>-27</v>
      </c>
    </row>
    <row r="201" spans="1:7" x14ac:dyDescent="0.2">
      <c r="A201" s="52">
        <v>42623</v>
      </c>
      <c r="B201" s="53" t="s">
        <v>565</v>
      </c>
      <c r="C201" s="53" t="str">
        <f t="shared" si="6"/>
        <v>NOISETTE</v>
      </c>
      <c r="D201" s="53" t="s">
        <v>579</v>
      </c>
      <c r="E201" s="53"/>
      <c r="F201" s="53">
        <v>43</v>
      </c>
      <c r="G201">
        <f t="shared" si="7"/>
        <v>-43</v>
      </c>
    </row>
    <row r="202" spans="1:7" x14ac:dyDescent="0.2">
      <c r="A202" s="52">
        <v>42625</v>
      </c>
      <c r="B202" s="53" t="s">
        <v>555</v>
      </c>
      <c r="C202" s="53" t="str">
        <f t="shared" si="6"/>
        <v>PISTACHE</v>
      </c>
      <c r="D202" s="53" t="s">
        <v>591</v>
      </c>
      <c r="E202" s="53"/>
      <c r="F202" s="53">
        <v>16</v>
      </c>
      <c r="G202">
        <f t="shared" si="7"/>
        <v>-16</v>
      </c>
    </row>
    <row r="203" spans="1:7" x14ac:dyDescent="0.2">
      <c r="A203" s="52">
        <v>42626</v>
      </c>
      <c r="B203" s="53" t="s">
        <v>561</v>
      </c>
      <c r="C203" s="53" t="str">
        <f t="shared" si="6"/>
        <v>NOIX</v>
      </c>
      <c r="D203" s="53" t="s">
        <v>576</v>
      </c>
      <c r="E203" s="53"/>
      <c r="F203" s="53">
        <v>31</v>
      </c>
      <c r="G203">
        <f t="shared" si="7"/>
        <v>-31</v>
      </c>
    </row>
    <row r="204" spans="1:7" x14ac:dyDescent="0.2">
      <c r="A204" s="52">
        <v>42629</v>
      </c>
      <c r="B204" s="53" t="s">
        <v>555</v>
      </c>
      <c r="C204" s="53" t="str">
        <f t="shared" si="6"/>
        <v>PISTACHE</v>
      </c>
      <c r="D204" s="53" t="s">
        <v>600</v>
      </c>
      <c r="E204" s="53">
        <v>154</v>
      </c>
      <c r="F204" s="53"/>
      <c r="G204">
        <f t="shared" si="7"/>
        <v>154</v>
      </c>
    </row>
    <row r="205" spans="1:7" x14ac:dyDescent="0.2">
      <c r="A205" s="52">
        <v>42631</v>
      </c>
      <c r="B205" s="53" t="s">
        <v>552</v>
      </c>
      <c r="C205" s="53" t="str">
        <f t="shared" si="6"/>
        <v>AMANDE</v>
      </c>
      <c r="D205" s="53" t="s">
        <v>571</v>
      </c>
      <c r="E205" s="53"/>
      <c r="F205" s="53">
        <v>43</v>
      </c>
      <c r="G205">
        <f t="shared" si="7"/>
        <v>-43</v>
      </c>
    </row>
    <row r="206" spans="1:7" x14ac:dyDescent="0.2">
      <c r="A206" s="52">
        <v>42632</v>
      </c>
      <c r="B206" s="53" t="s">
        <v>549</v>
      </c>
      <c r="C206" s="53" t="str">
        <f t="shared" si="6"/>
        <v>NOIX</v>
      </c>
      <c r="D206" s="53" t="s">
        <v>588</v>
      </c>
      <c r="E206" s="53"/>
      <c r="F206" s="53">
        <v>12</v>
      </c>
      <c r="G206">
        <f t="shared" si="7"/>
        <v>-12</v>
      </c>
    </row>
    <row r="207" spans="1:7" x14ac:dyDescent="0.2">
      <c r="A207" s="52">
        <v>42633</v>
      </c>
      <c r="B207" s="53" t="s">
        <v>565</v>
      </c>
      <c r="C207" s="53" t="str">
        <f t="shared" si="6"/>
        <v>NOISETTE</v>
      </c>
      <c r="D207" s="53" t="s">
        <v>586</v>
      </c>
      <c r="E207" s="53"/>
      <c r="F207" s="53">
        <v>13</v>
      </c>
      <c r="G207">
        <f t="shared" si="7"/>
        <v>-13</v>
      </c>
    </row>
    <row r="208" spans="1:7" x14ac:dyDescent="0.2">
      <c r="A208" s="52">
        <v>42634</v>
      </c>
      <c r="B208" s="53" t="s">
        <v>555</v>
      </c>
      <c r="C208" s="53" t="str">
        <f t="shared" si="6"/>
        <v>PISTACHE</v>
      </c>
      <c r="D208" s="53" t="s">
        <v>591</v>
      </c>
      <c r="E208" s="53"/>
      <c r="F208" s="53">
        <v>34</v>
      </c>
      <c r="G208">
        <f t="shared" si="7"/>
        <v>-34</v>
      </c>
    </row>
    <row r="209" spans="1:7" x14ac:dyDescent="0.2">
      <c r="A209" s="52">
        <v>42639</v>
      </c>
      <c r="B209" s="53" t="s">
        <v>549</v>
      </c>
      <c r="C209" s="53" t="str">
        <f t="shared" si="6"/>
        <v>NOIX</v>
      </c>
      <c r="D209" s="53" t="s">
        <v>588</v>
      </c>
      <c r="E209" s="53"/>
      <c r="F209" s="53">
        <v>39</v>
      </c>
      <c r="G209">
        <f t="shared" si="7"/>
        <v>-39</v>
      </c>
    </row>
    <row r="210" spans="1:7" x14ac:dyDescent="0.2">
      <c r="A210" s="52">
        <v>42644</v>
      </c>
      <c r="B210" s="53" t="s">
        <v>572</v>
      </c>
      <c r="C210" s="53" t="str">
        <f t="shared" si="6"/>
        <v>NOIX</v>
      </c>
      <c r="D210" s="53" t="s">
        <v>583</v>
      </c>
      <c r="E210" s="53"/>
      <c r="F210" s="53">
        <v>28</v>
      </c>
      <c r="G210">
        <f t="shared" si="7"/>
        <v>-28</v>
      </c>
    </row>
    <row r="211" spans="1:7" x14ac:dyDescent="0.2">
      <c r="A211" s="52">
        <v>42654</v>
      </c>
      <c r="B211" s="53" t="s">
        <v>572</v>
      </c>
      <c r="C211" s="53" t="str">
        <f t="shared" si="6"/>
        <v>NOIX</v>
      </c>
      <c r="D211" s="53" t="s">
        <v>584</v>
      </c>
      <c r="E211" s="53"/>
      <c r="F211" s="53">
        <v>15</v>
      </c>
      <c r="G211">
        <f t="shared" si="7"/>
        <v>-15</v>
      </c>
    </row>
    <row r="212" spans="1:7" x14ac:dyDescent="0.2">
      <c r="A212" s="52">
        <v>42662</v>
      </c>
      <c r="B212" s="53" t="s">
        <v>572</v>
      </c>
      <c r="C212" s="53" t="str">
        <f t="shared" si="6"/>
        <v>NOIX</v>
      </c>
      <c r="D212" s="53" t="s">
        <v>593</v>
      </c>
      <c r="E212" s="53"/>
      <c r="F212" s="53">
        <v>27</v>
      </c>
      <c r="G212">
        <f t="shared" si="7"/>
        <v>-27</v>
      </c>
    </row>
    <row r="213" spans="1:7" x14ac:dyDescent="0.2">
      <c r="A213" s="52">
        <v>42662</v>
      </c>
      <c r="B213" s="53" t="s">
        <v>572</v>
      </c>
      <c r="C213" s="53" t="str">
        <f t="shared" si="6"/>
        <v>NOIX</v>
      </c>
      <c r="D213" s="53" t="s">
        <v>601</v>
      </c>
      <c r="E213" s="53">
        <v>129</v>
      </c>
      <c r="F213" s="53"/>
      <c r="G213">
        <f t="shared" si="7"/>
        <v>129</v>
      </c>
    </row>
    <row r="214" spans="1:7" x14ac:dyDescent="0.2">
      <c r="A214" s="52">
        <v>42668</v>
      </c>
      <c r="B214" s="53" t="s">
        <v>552</v>
      </c>
      <c r="C214" s="53" t="str">
        <f t="shared" si="6"/>
        <v>AMANDE</v>
      </c>
      <c r="D214" s="53" t="s">
        <v>587</v>
      </c>
      <c r="E214" s="53"/>
      <c r="F214" s="53">
        <v>18</v>
      </c>
      <c r="G214">
        <f t="shared" si="7"/>
        <v>-18</v>
      </c>
    </row>
    <row r="215" spans="1:7" x14ac:dyDescent="0.2">
      <c r="A215" s="52">
        <v>42702</v>
      </c>
      <c r="B215" s="53" t="s">
        <v>565</v>
      </c>
      <c r="C215" s="53" t="str">
        <f t="shared" si="6"/>
        <v>NOISETTE</v>
      </c>
      <c r="D215" s="53" t="s">
        <v>586</v>
      </c>
      <c r="E215" s="53"/>
      <c r="F215" s="53">
        <v>26</v>
      </c>
      <c r="G215">
        <f t="shared" si="7"/>
        <v>-26</v>
      </c>
    </row>
    <row r="216" spans="1:7" x14ac:dyDescent="0.2">
      <c r="A216" s="52">
        <v>42714</v>
      </c>
      <c r="B216" s="53" t="s">
        <v>572</v>
      </c>
      <c r="C216" s="53" t="str">
        <f t="shared" si="6"/>
        <v>NOIX</v>
      </c>
      <c r="D216" s="53" t="s">
        <v>593</v>
      </c>
      <c r="E216" s="53"/>
      <c r="F216" s="53">
        <v>16</v>
      </c>
      <c r="G216">
        <f t="shared" si="7"/>
        <v>-16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Feuil Impossible</vt:lpstr>
      <vt:lpstr>Feuille corrigée</vt:lpstr>
      <vt:lpstr>Stages</vt:lpstr>
      <vt:lpstr>Details equitation</vt:lpstr>
      <vt:lpstr>Services</vt:lpstr>
      <vt:lpstr>Tableaux Services</vt:lpstr>
      <vt:lpstr>Details informatique</vt:lpstr>
      <vt:lpstr>Salaires-Grouper</vt:lpstr>
      <vt:lpstr>Pannes-Graphiques</vt:lpstr>
      <vt:lpstr>Decalage</vt:lpstr>
      <vt:lpstr>Tableau Decalage</vt:lpstr>
      <vt:lpstr>Tableau Données</vt:lpstr>
      <vt:lpstr>Stock-segments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Manuele Kirsch Pinheiro</dc:creator>
  <cp:lastModifiedBy>Manuele Kirsch Pinheiro</cp:lastModifiedBy>
  <dcterms:created xsi:type="dcterms:W3CDTF">2020-02-02T11:58:17Z</dcterms:created>
  <dcterms:modified xsi:type="dcterms:W3CDTF">2022-09-11T18:05:25Z</dcterms:modified>
</cp:coreProperties>
</file>